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780" windowHeight="1240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Munka1!$A$1:$Z$27</definedName>
  </definedNames>
  <calcPr calcId="125725"/>
</workbook>
</file>

<file path=xl/calcChain.xml><?xml version="1.0" encoding="utf-8"?>
<calcChain xmlns="http://schemas.openxmlformats.org/spreadsheetml/2006/main">
  <c r="O8" i="1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7"/>
  <c r="U27" s="1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7"/>
  <c r="Q27" s="1"/>
  <c r="W26"/>
  <c r="W9"/>
  <c r="Y9" s="1"/>
  <c r="W10"/>
  <c r="W11"/>
  <c r="Y11" s="1"/>
  <c r="W12"/>
  <c r="W13"/>
  <c r="Y13" s="1"/>
  <c r="W14"/>
  <c r="W15"/>
  <c r="Y15" s="1"/>
  <c r="W16"/>
  <c r="W17"/>
  <c r="Y17" s="1"/>
  <c r="W18"/>
  <c r="W19"/>
  <c r="Y19" s="1"/>
  <c r="W20"/>
  <c r="W21"/>
  <c r="Y21" s="1"/>
  <c r="W22"/>
  <c r="W23"/>
  <c r="Y23" s="1"/>
  <c r="W24"/>
  <c r="W25"/>
  <c r="Y25" s="1"/>
  <c r="W8"/>
  <c r="W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7"/>
  <c r="S27" s="1"/>
  <c r="D2"/>
  <c r="Y8" l="1"/>
  <c r="Y24"/>
  <c r="Y22"/>
  <c r="Y20"/>
  <c r="Y18"/>
  <c r="Y16"/>
  <c r="Y14"/>
  <c r="Y12"/>
  <c r="Y10"/>
  <c r="Y26"/>
  <c r="Y7"/>
  <c r="W27"/>
  <c r="O27"/>
  <c r="Y27" l="1"/>
</calcChain>
</file>

<file path=xl/sharedStrings.xml><?xml version="1.0" encoding="utf-8"?>
<sst xmlns="http://schemas.openxmlformats.org/spreadsheetml/2006/main" count="148" uniqueCount="93">
  <si>
    <t>Rámček</t>
  </si>
  <si>
    <t>Sklo</t>
  </si>
  <si>
    <t>Vrtanie na záves</t>
  </si>
  <si>
    <t>Výška (mm)</t>
  </si>
  <si>
    <t>Šírka (mm)</t>
  </si>
  <si>
    <t>Kus</t>
  </si>
  <si>
    <t>€ bez DPH spolu</t>
  </si>
  <si>
    <r>
      <t>€ bez DPH/m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</si>
  <si>
    <t>ramček</t>
  </si>
  <si>
    <t>R01</t>
  </si>
  <si>
    <t>R02</t>
  </si>
  <si>
    <t>R03</t>
  </si>
  <si>
    <t>R04</t>
  </si>
  <si>
    <t>R05</t>
  </si>
  <si>
    <t>R06</t>
  </si>
  <si>
    <t>R07</t>
  </si>
  <si>
    <t>R08</t>
  </si>
  <si>
    <t>R08 PLUS</t>
  </si>
  <si>
    <t>sko</t>
  </si>
  <si>
    <t>Antisol</t>
  </si>
  <si>
    <t>Lakomat</t>
  </si>
  <si>
    <t>Zrkadlo</t>
  </si>
  <si>
    <t>Zrkadlo grafitové</t>
  </si>
  <si>
    <t>Zrkadlo bronzové</t>
  </si>
  <si>
    <t>Satyna</t>
  </si>
  <si>
    <t>Bez skla</t>
  </si>
  <si>
    <t>Lakobell Biele 9010</t>
  </si>
  <si>
    <t>Lakobell Čierne 9005</t>
  </si>
  <si>
    <t>vrtanie</t>
  </si>
  <si>
    <t>Nie</t>
  </si>
  <si>
    <t>farba</t>
  </si>
  <si>
    <t>Hliník</t>
  </si>
  <si>
    <t>Inox</t>
  </si>
  <si>
    <t>Čierna brúsená</t>
  </si>
  <si>
    <t>Čierna hladká</t>
  </si>
  <si>
    <t>Chróm</t>
  </si>
  <si>
    <t>Farba</t>
  </si>
  <si>
    <t>Čierna lesklá</t>
  </si>
  <si>
    <t>Sumár</t>
  </si>
  <si>
    <t>Číslo objednávky:</t>
  </si>
  <si>
    <t>Dátum:</t>
  </si>
  <si>
    <t>Názov firmy:</t>
  </si>
  <si>
    <t>Ulica</t>
  </si>
  <si>
    <t>Mobil:</t>
  </si>
  <si>
    <t>PSČ, Mesto:</t>
  </si>
  <si>
    <t>povrchová úprava</t>
  </si>
  <si>
    <t>X</t>
  </si>
  <si>
    <t>Y</t>
  </si>
  <si>
    <t>hliník</t>
  </si>
  <si>
    <t>čierna brúsená</t>
  </si>
  <si>
    <t>čierna hladká</t>
  </si>
  <si>
    <t>inox</t>
  </si>
  <si>
    <t>chróm</t>
  </si>
  <si>
    <t>vzdialenosť závesu od rohu rámčeka Z</t>
  </si>
  <si>
    <t>minimum: 65 mm Standartný: 100 mm</t>
  </si>
  <si>
    <t>A - 25 mm</t>
  </si>
  <si>
    <t>B - 25 mm</t>
  </si>
  <si>
    <t>minimum: 80 mm Standartný: 120 mm</t>
  </si>
  <si>
    <t>B - 6 mm</t>
  </si>
  <si>
    <t>A - 6 mm</t>
  </si>
  <si>
    <t>čierna lesklá</t>
  </si>
  <si>
    <t>A - 23 mm</t>
  </si>
  <si>
    <t>B - 23 mm</t>
  </si>
  <si>
    <t>A - 3 mm</t>
  </si>
  <si>
    <t>B - 3 mm</t>
  </si>
  <si>
    <t>A - 77 mm</t>
  </si>
  <si>
    <t>B - 77 mm</t>
  </si>
  <si>
    <t>A - 92 mm</t>
  </si>
  <si>
    <t>B - 92 mm</t>
  </si>
  <si>
    <t>Hrúbka výplne rámčeka: 4mm.</t>
  </si>
  <si>
    <t>Float - číre</t>
  </si>
  <si>
    <t>rámček/bm</t>
  </si>
  <si>
    <t>€ bez DPH/bm</t>
  </si>
  <si>
    <t>sklo/m2</t>
  </si>
  <si>
    <t>rohovy spoj</t>
  </si>
  <si>
    <t>€ bez DPH/roh</t>
  </si>
  <si>
    <t>R01, R03 hlinik</t>
  </si>
  <si>
    <t>R01, R03 inox</t>
  </si>
  <si>
    <t>R01 chrom</t>
  </si>
  <si>
    <t>R04,R06,R07 hl</t>
  </si>
  <si>
    <t>R04 inox</t>
  </si>
  <si>
    <t>R05 hlinik</t>
  </si>
  <si>
    <t>R05 inox</t>
  </si>
  <si>
    <t>R08 hlinik</t>
  </si>
  <si>
    <t>R08 plus hl</t>
  </si>
  <si>
    <t>Vlastné</t>
  </si>
  <si>
    <t>Vlastné Aventos horné</t>
  </si>
  <si>
    <t>Vlastné Aventos spodné</t>
  </si>
  <si>
    <t>Standart</t>
  </si>
  <si>
    <t>Standart Aventos horné</t>
  </si>
  <si>
    <t>Standart Aventos spodné</t>
  </si>
  <si>
    <t>Typ rámčeka</t>
  </si>
  <si>
    <t>Farba rámčeka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</si>
</sst>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1" fillId="0" borderId="0" xfId="0" applyFont="1" applyProtection="1"/>
    <xf numFmtId="0" fontId="1" fillId="0" borderId="3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Alignment="1" applyProtection="1"/>
    <xf numFmtId="0" fontId="2" fillId="0" borderId="20" xfId="0" applyFont="1" applyBorder="1" applyAlignment="1" applyProtection="1"/>
    <xf numFmtId="0" fontId="2" fillId="0" borderId="0" xfId="0" applyFont="1" applyFill="1" applyBorder="1" applyAlignment="1" applyProtection="1">
      <alignment horizontal="center"/>
    </xf>
    <xf numFmtId="2" fontId="1" fillId="2" borderId="19" xfId="0" applyNumberFormat="1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2" fontId="1" fillId="0" borderId="28" xfId="0" applyNumberFormat="1" applyFont="1" applyBorder="1" applyAlignment="1" applyProtection="1">
      <alignment horizontal="center"/>
    </xf>
    <xf numFmtId="2" fontId="1" fillId="0" borderId="29" xfId="0" applyNumberFormat="1" applyFont="1" applyBorder="1" applyAlignment="1" applyProtection="1">
      <alignment horizontal="center"/>
    </xf>
    <xf numFmtId="2" fontId="1" fillId="0" borderId="30" xfId="0" applyNumberFormat="1" applyFont="1" applyBorder="1" applyAlignment="1" applyProtection="1">
      <alignment horizontal="center"/>
    </xf>
    <xf numFmtId="2" fontId="1" fillId="0" borderId="31" xfId="0" applyNumberFormat="1" applyFont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2" fontId="1" fillId="0" borderId="11" xfId="0" applyNumberFormat="1" applyFont="1" applyBorder="1" applyAlignment="1" applyProtection="1">
      <alignment horizontal="center"/>
    </xf>
    <xf numFmtId="2" fontId="1" fillId="0" borderId="12" xfId="0" applyNumberFormat="1" applyFont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/>
    </xf>
    <xf numFmtId="2" fontId="1" fillId="0" borderId="26" xfId="0" applyNumberFormat="1" applyFont="1" applyBorder="1" applyAlignment="1" applyProtection="1">
      <alignment horizontal="center"/>
    </xf>
    <xf numFmtId="2" fontId="1" fillId="0" borderId="27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14" fontId="2" fillId="0" borderId="8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1" fillId="0" borderId="5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2" fontId="1" fillId="2" borderId="17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2" fontId="1" fillId="2" borderId="32" xfId="0" applyNumberFormat="1" applyFont="1" applyFill="1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center" wrapText="1"/>
    </xf>
    <xf numFmtId="0" fontId="2" fillId="2" borderId="22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center"/>
    </xf>
    <xf numFmtId="0" fontId="1" fillId="2" borderId="34" xfId="0" applyFont="1" applyFill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96140</xdr:colOff>
      <xdr:row>0</xdr:row>
      <xdr:rowOff>180975</xdr:rowOff>
    </xdr:from>
    <xdr:to>
      <xdr:col>9</xdr:col>
      <xdr:colOff>480225</xdr:colOff>
      <xdr:row>4</xdr:row>
      <xdr:rowOff>23393</xdr:rowOff>
    </xdr:to>
    <xdr:pic>
      <xdr:nvPicPr>
        <xdr:cNvPr id="3" name="Kép 2" descr="knn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53740" y="180975"/>
          <a:ext cx="2212885" cy="652043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30</xdr:row>
      <xdr:rowOff>171450</xdr:rowOff>
    </xdr:from>
    <xdr:to>
      <xdr:col>8</xdr:col>
      <xdr:colOff>112395</xdr:colOff>
      <xdr:row>52</xdr:row>
      <xdr:rowOff>184023</xdr:rowOff>
    </xdr:to>
    <xdr:pic>
      <xdr:nvPicPr>
        <xdr:cNvPr id="4" name="Kép 3" descr="merani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5775" y="6267450"/>
          <a:ext cx="4503420" cy="4498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zoomScaleNormal="100" workbookViewId="0">
      <selection activeCell="D1" sqref="D1:F1"/>
    </sheetView>
  </sheetViews>
  <sheetFormatPr defaultRowHeight="15.75"/>
  <cols>
    <col min="1" max="28" width="9.140625" style="2"/>
    <col min="29" max="29" width="9.140625" style="1"/>
    <col min="30" max="35" width="14.85546875" style="1" hidden="1" customWidth="1"/>
    <col min="36" max="36" width="19.42578125" style="1" hidden="1" customWidth="1"/>
    <col min="37" max="38" width="9.140625" style="1" hidden="1" customWidth="1"/>
    <col min="39" max="16384" width="9.140625" style="1"/>
  </cols>
  <sheetData>
    <row r="1" spans="1:38">
      <c r="A1" s="56" t="s">
        <v>39</v>
      </c>
      <c r="B1" s="57"/>
      <c r="C1" s="57"/>
      <c r="D1" s="61"/>
      <c r="E1" s="61"/>
      <c r="F1" s="62"/>
      <c r="G1" s="69"/>
      <c r="H1" s="69"/>
      <c r="I1" s="69"/>
      <c r="J1" s="69"/>
      <c r="K1" s="46" t="s">
        <v>41</v>
      </c>
      <c r="L1" s="47"/>
      <c r="M1" s="47"/>
      <c r="N1" s="54"/>
      <c r="O1" s="54"/>
      <c r="P1" s="54"/>
      <c r="Q1" s="54"/>
      <c r="R1" s="54"/>
      <c r="S1" s="54"/>
      <c r="T1" s="55"/>
      <c r="U1" s="93"/>
      <c r="V1" s="93"/>
      <c r="W1" s="93"/>
      <c r="X1" s="93"/>
      <c r="Y1" s="93"/>
      <c r="Z1" s="93"/>
      <c r="AA1" s="3"/>
      <c r="AB1" s="3"/>
    </row>
    <row r="2" spans="1:38" ht="16.5" thickBot="1">
      <c r="A2" s="52" t="s">
        <v>40</v>
      </c>
      <c r="B2" s="53"/>
      <c r="C2" s="53"/>
      <c r="D2" s="58">
        <f ca="1">TODAY()</f>
        <v>44231</v>
      </c>
      <c r="E2" s="59"/>
      <c r="F2" s="60"/>
      <c r="G2" s="69"/>
      <c r="H2" s="69"/>
      <c r="I2" s="69"/>
      <c r="J2" s="69"/>
      <c r="K2" s="48" t="s">
        <v>42</v>
      </c>
      <c r="L2" s="49"/>
      <c r="M2" s="49"/>
      <c r="N2" s="105"/>
      <c r="O2" s="105"/>
      <c r="P2" s="105"/>
      <c r="Q2" s="105"/>
      <c r="R2" s="105"/>
      <c r="S2" s="105"/>
      <c r="T2" s="106"/>
      <c r="U2" s="93"/>
      <c r="V2" s="93"/>
      <c r="W2" s="93"/>
      <c r="X2" s="93"/>
      <c r="Y2" s="93"/>
      <c r="Z2" s="93"/>
      <c r="AA2" s="3"/>
      <c r="AB2" s="3"/>
    </row>
    <row r="3" spans="1:38" ht="15.75" customHeight="1">
      <c r="A3" s="44"/>
      <c r="B3" s="44"/>
      <c r="C3" s="44"/>
      <c r="D3" s="44"/>
      <c r="E3" s="44"/>
      <c r="F3" s="44"/>
      <c r="G3" s="69"/>
      <c r="H3" s="69"/>
      <c r="I3" s="69"/>
      <c r="J3" s="69"/>
      <c r="K3" s="50" t="s">
        <v>44</v>
      </c>
      <c r="L3" s="51"/>
      <c r="M3" s="51"/>
      <c r="N3" s="95"/>
      <c r="O3" s="96"/>
      <c r="P3" s="97"/>
      <c r="Q3" s="97"/>
      <c r="R3" s="97"/>
      <c r="S3" s="97"/>
      <c r="T3" s="98"/>
      <c r="U3" s="93"/>
      <c r="V3" s="93"/>
      <c r="W3" s="93"/>
      <c r="X3" s="93"/>
      <c r="Y3" s="93"/>
      <c r="Z3" s="93"/>
      <c r="AA3" s="3"/>
      <c r="AB3" s="3"/>
    </row>
    <row r="4" spans="1:38" ht="15.75" customHeight="1" thickBot="1">
      <c r="A4" s="44"/>
      <c r="B4" s="44"/>
      <c r="C4" s="44"/>
      <c r="D4" s="44"/>
      <c r="E4" s="44"/>
      <c r="F4" s="44"/>
      <c r="G4" s="69"/>
      <c r="H4" s="69"/>
      <c r="I4" s="69"/>
      <c r="J4" s="69"/>
      <c r="K4" s="52" t="s">
        <v>43</v>
      </c>
      <c r="L4" s="53"/>
      <c r="M4" s="53"/>
      <c r="N4" s="107"/>
      <c r="O4" s="107"/>
      <c r="P4" s="107"/>
      <c r="Q4" s="107"/>
      <c r="R4" s="107"/>
      <c r="S4" s="107"/>
      <c r="T4" s="108"/>
      <c r="U4" s="93"/>
      <c r="V4" s="93"/>
      <c r="W4" s="93"/>
      <c r="X4" s="93"/>
      <c r="Y4" s="93"/>
      <c r="Z4" s="93"/>
      <c r="AA4" s="3"/>
      <c r="AB4" s="3"/>
    </row>
    <row r="5" spans="1:38" ht="16.5" thickBot="1">
      <c r="A5" s="45"/>
      <c r="B5" s="45"/>
      <c r="C5" s="45"/>
      <c r="D5" s="45"/>
      <c r="E5" s="45"/>
      <c r="F5" s="45"/>
      <c r="G5" s="70"/>
      <c r="H5" s="70"/>
      <c r="I5" s="70"/>
      <c r="J5" s="70"/>
      <c r="K5" s="71"/>
      <c r="L5" s="71"/>
      <c r="M5" s="71"/>
      <c r="N5" s="71"/>
      <c r="O5" s="71"/>
      <c r="P5" s="71"/>
      <c r="Q5" s="71"/>
      <c r="R5" s="71"/>
      <c r="S5" s="71"/>
      <c r="T5" s="71"/>
      <c r="U5" s="94"/>
      <c r="V5" s="94"/>
      <c r="W5" s="94"/>
      <c r="X5" s="94"/>
      <c r="Y5" s="94"/>
      <c r="Z5" s="94"/>
      <c r="AA5" s="4"/>
      <c r="AB5" s="4"/>
    </row>
    <row r="6" spans="1:38" ht="18.75" thickBot="1">
      <c r="A6" s="29" t="s">
        <v>91</v>
      </c>
      <c r="B6" s="25"/>
      <c r="C6" s="25" t="s">
        <v>92</v>
      </c>
      <c r="D6" s="25"/>
      <c r="E6" s="25" t="s">
        <v>1</v>
      </c>
      <c r="F6" s="25"/>
      <c r="G6" s="25" t="s">
        <v>2</v>
      </c>
      <c r="H6" s="25"/>
      <c r="I6" s="25" t="s">
        <v>3</v>
      </c>
      <c r="J6" s="25"/>
      <c r="K6" s="25" t="s">
        <v>4</v>
      </c>
      <c r="L6" s="25"/>
      <c r="M6" s="25" t="s">
        <v>5</v>
      </c>
      <c r="N6" s="25"/>
      <c r="O6" s="25" t="s">
        <v>71</v>
      </c>
      <c r="P6" s="25"/>
      <c r="Q6" s="30" t="s">
        <v>72</v>
      </c>
      <c r="R6" s="31"/>
      <c r="S6" s="25" t="s">
        <v>73</v>
      </c>
      <c r="T6" s="25"/>
      <c r="U6" s="30" t="s">
        <v>7</v>
      </c>
      <c r="V6" s="31"/>
      <c r="W6" s="30" t="s">
        <v>75</v>
      </c>
      <c r="X6" s="31"/>
      <c r="Y6" s="25" t="s">
        <v>6</v>
      </c>
      <c r="Z6" s="26"/>
      <c r="AA6" s="18"/>
      <c r="AB6" s="18"/>
      <c r="AD6" s="1" t="s">
        <v>8</v>
      </c>
      <c r="AE6" s="1" t="s">
        <v>30</v>
      </c>
      <c r="AF6" s="1" t="s">
        <v>30</v>
      </c>
      <c r="AG6" s="1" t="s">
        <v>30</v>
      </c>
      <c r="AH6" s="1" t="s">
        <v>36</v>
      </c>
      <c r="AI6" s="1" t="s">
        <v>36</v>
      </c>
      <c r="AJ6" s="1" t="s">
        <v>18</v>
      </c>
      <c r="AK6" s="1" t="s">
        <v>28</v>
      </c>
      <c r="AL6" s="1" t="s">
        <v>74</v>
      </c>
    </row>
    <row r="7" spans="1:38" ht="16.5" thickTop="1">
      <c r="A7" s="39"/>
      <c r="B7" s="36"/>
      <c r="C7" s="36"/>
      <c r="D7" s="36"/>
      <c r="E7" s="38"/>
      <c r="F7" s="38"/>
      <c r="G7" s="37"/>
      <c r="H7" s="37"/>
      <c r="I7" s="36"/>
      <c r="J7" s="36"/>
      <c r="K7" s="36"/>
      <c r="L7" s="36"/>
      <c r="M7" s="36"/>
      <c r="N7" s="36"/>
      <c r="O7" s="27">
        <f>((2*I7)+(2*K7))/1000</f>
        <v>0</v>
      </c>
      <c r="P7" s="27"/>
      <c r="Q7" s="32">
        <f>IF(AND(OR(A7=$AD$7,A7=$AD$9),OR(C7=$AE$7,C7=$AG$7)),$AE$23,IF(AND(OR(A7=$AD$7,A7=$AD$9),OR(C7=$AE$8,C7=$AE$9,C7=$AE$10,C7=$AG$8)),$AE$24,IF(AND(A7=$AD$7, C7=$AE$11),$AE$25,IF(AND(A7=$AD$8,OR(C7=$AF$7,C7=$AF$8)),$AE$26,IF(AND(OR(A7=$AD$10,A7=$AD$12,A7=$AD$13),OR(C7=$AE$7,C7=$AH$7)),$AE$27,IF(AND(A7=$AD$10,C7=$AH$8),$AE$28,IF(AND(A7=$AD$11,C7=$AI$7),$AE$29,IF(AND(A7=$AD$11,OR(C7=$AI$8,C7=$AI$9)),$AE$30, IF(AND(A7=$AD$14,C7=$AE$7),$AE$31,IF(AND(A7=$AD$15,C7=$AE$7),$AE$32,0))))))))))</f>
        <v>0</v>
      </c>
      <c r="R7" s="33"/>
      <c r="S7" s="27">
        <f>I7*K7/1000000</f>
        <v>0</v>
      </c>
      <c r="T7" s="27"/>
      <c r="U7" s="32">
        <f>IF(E7=$AJ$8,$AH$23,IF(E7=$AJ$9,$AH$24,IF(E7=$AJ$10,$AH$25,IF(E7=$AJ$11,$AH$26,IF(E7=$AJ$12,$AH$27,IF(E7=$AJ$13,$AH$28,IF(E7=$AJ$14,$AH$29,IF(E7=$AJ$15,$AH$30,IF(E7=$AJ$16,$AH$31,0)))))))))</f>
        <v>0</v>
      </c>
      <c r="V7" s="33"/>
      <c r="W7" s="32">
        <f>M7*$AL$7</f>
        <v>0</v>
      </c>
      <c r="X7" s="33"/>
      <c r="Y7" s="27">
        <f>(M7*O7*Q7)+(M7*S7*U7)+W7</f>
        <v>0</v>
      </c>
      <c r="Z7" s="28"/>
      <c r="AA7" s="5"/>
      <c r="AB7" s="5"/>
      <c r="AD7" s="1" t="s">
        <v>9</v>
      </c>
      <c r="AE7" s="1" t="s">
        <v>31</v>
      </c>
      <c r="AF7" s="1" t="s">
        <v>31</v>
      </c>
      <c r="AG7" s="1" t="s">
        <v>31</v>
      </c>
      <c r="AH7" s="1" t="s">
        <v>31</v>
      </c>
      <c r="AI7" s="1" t="s">
        <v>31</v>
      </c>
      <c r="AJ7" s="1" t="s">
        <v>25</v>
      </c>
      <c r="AK7" s="1" t="s">
        <v>29</v>
      </c>
      <c r="AL7" s="1">
        <v>5.1749999999999998</v>
      </c>
    </row>
    <row r="8" spans="1:38">
      <c r="A8" s="34"/>
      <c r="B8" s="35"/>
      <c r="C8" s="35"/>
      <c r="D8" s="35"/>
      <c r="E8" s="42"/>
      <c r="F8" s="42"/>
      <c r="G8" s="37"/>
      <c r="H8" s="37"/>
      <c r="I8" s="35"/>
      <c r="J8" s="35"/>
      <c r="K8" s="35"/>
      <c r="L8" s="35"/>
      <c r="M8" s="35"/>
      <c r="N8" s="35"/>
      <c r="O8" s="27">
        <f t="shared" ref="O8:O26" si="0">((2*I8)+(2*K8))/1000</f>
        <v>0</v>
      </c>
      <c r="P8" s="27"/>
      <c r="Q8" s="21">
        <f t="shared" ref="Q8:Q26" si="1">IF(AND(OR(A8=$AD$7,A8=$AD$9),OR(C8=$AE$7,C8=$AG$7)),$AE$23,IF(AND(OR(A8=$AD$7,A8=$AD$9),OR(C8=$AE$8,C8=$AE$9,C8=$AE$10,C8=$AG$8)),$AE$24,IF(AND(A8=$AD$7, C8=$AE$11),$AE$25,IF(AND(A8=$AD$8,OR(C8=$AF$7,C8=$AF$8)),$AE$26,IF(AND(OR(A8=$AD$10,A8=$AD$12,A8=$AD$13),OR(C8=$AE$7,C8=$AH$7)),$AE$27,IF(AND(A8=$AD$10,C8=$AH$8),$AE$28,IF(AND(A8=$AD$11,C8=$AI$7),$AE$29,IF(AND(A8=$AD$11,OR(C8=$AI$8,C8=$AI$9)),$AE$30, IF(AND(A8=$AD$14,C8=$AE$7),$AE$31,IF(AND(A8=$AD$15,C8=$AE$7),$AE$32,0))))))))))</f>
        <v>0</v>
      </c>
      <c r="R8" s="22"/>
      <c r="S8" s="27">
        <f t="shared" ref="S8:S26" si="2">I8*K8/1000000</f>
        <v>0</v>
      </c>
      <c r="T8" s="27"/>
      <c r="U8" s="21">
        <f t="shared" ref="U8:U26" si="3">IF(E8=$AJ$8,$AH$23,IF(E8=$AJ$9,$AH$24,IF(E8=$AJ$10,$AH$25,IF(E8=$AJ$11,$AH$26,IF(E8=$AJ$12,$AH$27,IF(E8=$AJ$13,$AH$28,IF(E8=$AJ$14,$AH$29,IF(E8=$AJ$15,$AH$30,IF(E8=$AJ$16,$AH$31,0)))))))))</f>
        <v>0</v>
      </c>
      <c r="V8" s="22"/>
      <c r="W8" s="21">
        <f>M8*$AL$7</f>
        <v>0</v>
      </c>
      <c r="X8" s="22"/>
      <c r="Y8" s="27">
        <f t="shared" ref="Y8:Y26" si="4">(M8*O8*Q8)+(M8*S8*U8)+W8</f>
        <v>0</v>
      </c>
      <c r="Z8" s="28"/>
      <c r="AA8" s="5"/>
      <c r="AB8" s="5"/>
      <c r="AD8" s="1" t="s">
        <v>10</v>
      </c>
      <c r="AE8" s="1" t="s">
        <v>33</v>
      </c>
      <c r="AF8" s="1" t="s">
        <v>33</v>
      </c>
      <c r="AG8" s="1" t="s">
        <v>37</v>
      </c>
      <c r="AH8" s="1" t="s">
        <v>32</v>
      </c>
      <c r="AI8" s="1" t="s">
        <v>33</v>
      </c>
      <c r="AJ8" s="1" t="s">
        <v>19</v>
      </c>
      <c r="AK8" s="1" t="s">
        <v>88</v>
      </c>
    </row>
    <row r="9" spans="1:38">
      <c r="A9" s="34"/>
      <c r="B9" s="35"/>
      <c r="C9" s="35"/>
      <c r="D9" s="35"/>
      <c r="E9" s="42"/>
      <c r="F9" s="42"/>
      <c r="G9" s="37"/>
      <c r="H9" s="37"/>
      <c r="I9" s="35"/>
      <c r="J9" s="35"/>
      <c r="K9" s="35"/>
      <c r="L9" s="35"/>
      <c r="M9" s="35"/>
      <c r="N9" s="35"/>
      <c r="O9" s="27">
        <f t="shared" si="0"/>
        <v>0</v>
      </c>
      <c r="P9" s="27"/>
      <c r="Q9" s="21">
        <f t="shared" si="1"/>
        <v>0</v>
      </c>
      <c r="R9" s="22"/>
      <c r="S9" s="27">
        <f t="shared" si="2"/>
        <v>0</v>
      </c>
      <c r="T9" s="27"/>
      <c r="U9" s="21">
        <f t="shared" si="3"/>
        <v>0</v>
      </c>
      <c r="V9" s="22"/>
      <c r="W9" s="21">
        <f t="shared" ref="W9:W25" si="5">M9*$AL$7</f>
        <v>0</v>
      </c>
      <c r="X9" s="22"/>
      <c r="Y9" s="27">
        <f t="shared" si="4"/>
        <v>0</v>
      </c>
      <c r="Z9" s="28"/>
      <c r="AA9" s="5"/>
      <c r="AB9" s="5"/>
      <c r="AD9" s="1" t="s">
        <v>11</v>
      </c>
      <c r="AE9" s="1" t="s">
        <v>34</v>
      </c>
      <c r="AI9" s="1" t="s">
        <v>32</v>
      </c>
      <c r="AJ9" s="1" t="s">
        <v>70</v>
      </c>
      <c r="AK9" s="1" t="s">
        <v>89</v>
      </c>
    </row>
    <row r="10" spans="1:38">
      <c r="A10" s="34"/>
      <c r="B10" s="35"/>
      <c r="C10" s="35"/>
      <c r="D10" s="35"/>
      <c r="E10" s="42"/>
      <c r="F10" s="42"/>
      <c r="G10" s="37"/>
      <c r="H10" s="37"/>
      <c r="I10" s="35"/>
      <c r="J10" s="35"/>
      <c r="K10" s="35"/>
      <c r="L10" s="35"/>
      <c r="M10" s="35"/>
      <c r="N10" s="35"/>
      <c r="O10" s="27">
        <f t="shared" si="0"/>
        <v>0</v>
      </c>
      <c r="P10" s="27"/>
      <c r="Q10" s="21">
        <f t="shared" si="1"/>
        <v>0</v>
      </c>
      <c r="R10" s="22"/>
      <c r="S10" s="27">
        <f t="shared" si="2"/>
        <v>0</v>
      </c>
      <c r="T10" s="27"/>
      <c r="U10" s="21">
        <f t="shared" si="3"/>
        <v>0</v>
      </c>
      <c r="V10" s="22"/>
      <c r="W10" s="21">
        <f t="shared" si="5"/>
        <v>0</v>
      </c>
      <c r="X10" s="22"/>
      <c r="Y10" s="27">
        <f t="shared" si="4"/>
        <v>0</v>
      </c>
      <c r="Z10" s="28"/>
      <c r="AA10" s="5"/>
      <c r="AB10" s="5"/>
      <c r="AD10" s="1" t="s">
        <v>12</v>
      </c>
      <c r="AE10" s="1" t="s">
        <v>32</v>
      </c>
      <c r="AJ10" s="1" t="s">
        <v>20</v>
      </c>
      <c r="AK10" s="1" t="s">
        <v>90</v>
      </c>
    </row>
    <row r="11" spans="1:38">
      <c r="A11" s="34"/>
      <c r="B11" s="35"/>
      <c r="C11" s="35"/>
      <c r="D11" s="35"/>
      <c r="E11" s="42"/>
      <c r="F11" s="42"/>
      <c r="G11" s="37"/>
      <c r="H11" s="37"/>
      <c r="I11" s="35"/>
      <c r="J11" s="35"/>
      <c r="K11" s="35"/>
      <c r="L11" s="35"/>
      <c r="M11" s="35"/>
      <c r="N11" s="35"/>
      <c r="O11" s="27">
        <f t="shared" si="0"/>
        <v>0</v>
      </c>
      <c r="P11" s="27"/>
      <c r="Q11" s="21">
        <f t="shared" si="1"/>
        <v>0</v>
      </c>
      <c r="R11" s="22"/>
      <c r="S11" s="27">
        <f t="shared" si="2"/>
        <v>0</v>
      </c>
      <c r="T11" s="27"/>
      <c r="U11" s="21">
        <f t="shared" si="3"/>
        <v>0</v>
      </c>
      <c r="V11" s="22"/>
      <c r="W11" s="21">
        <f t="shared" si="5"/>
        <v>0</v>
      </c>
      <c r="X11" s="22"/>
      <c r="Y11" s="27">
        <f t="shared" si="4"/>
        <v>0</v>
      </c>
      <c r="Z11" s="28"/>
      <c r="AA11" s="5"/>
      <c r="AB11" s="5"/>
      <c r="AD11" s="1" t="s">
        <v>13</v>
      </c>
      <c r="AE11" s="1" t="s">
        <v>35</v>
      </c>
      <c r="AJ11" s="1" t="s">
        <v>21</v>
      </c>
      <c r="AK11" s="1" t="s">
        <v>85</v>
      </c>
    </row>
    <row r="12" spans="1:38">
      <c r="A12" s="34"/>
      <c r="B12" s="35"/>
      <c r="C12" s="35"/>
      <c r="D12" s="35"/>
      <c r="E12" s="42"/>
      <c r="F12" s="42"/>
      <c r="G12" s="37"/>
      <c r="H12" s="37"/>
      <c r="I12" s="35"/>
      <c r="J12" s="35"/>
      <c r="K12" s="35"/>
      <c r="L12" s="35"/>
      <c r="M12" s="35"/>
      <c r="N12" s="35"/>
      <c r="O12" s="27">
        <f t="shared" si="0"/>
        <v>0</v>
      </c>
      <c r="P12" s="27"/>
      <c r="Q12" s="21">
        <f t="shared" si="1"/>
        <v>0</v>
      </c>
      <c r="R12" s="22"/>
      <c r="S12" s="27">
        <f t="shared" si="2"/>
        <v>0</v>
      </c>
      <c r="T12" s="27"/>
      <c r="U12" s="21">
        <f t="shared" si="3"/>
        <v>0</v>
      </c>
      <c r="V12" s="22"/>
      <c r="W12" s="21">
        <f t="shared" si="5"/>
        <v>0</v>
      </c>
      <c r="X12" s="22"/>
      <c r="Y12" s="27">
        <f t="shared" si="4"/>
        <v>0</v>
      </c>
      <c r="Z12" s="28"/>
      <c r="AA12" s="5"/>
      <c r="AB12" s="5"/>
      <c r="AD12" s="1" t="s">
        <v>14</v>
      </c>
      <c r="AJ12" s="1" t="s">
        <v>22</v>
      </c>
      <c r="AK12" s="1" t="s">
        <v>86</v>
      </c>
    </row>
    <row r="13" spans="1:38">
      <c r="A13" s="34"/>
      <c r="B13" s="35"/>
      <c r="C13" s="35"/>
      <c r="D13" s="35"/>
      <c r="E13" s="42"/>
      <c r="F13" s="42"/>
      <c r="G13" s="37"/>
      <c r="H13" s="37"/>
      <c r="I13" s="35"/>
      <c r="J13" s="35"/>
      <c r="K13" s="35"/>
      <c r="L13" s="35"/>
      <c r="M13" s="35"/>
      <c r="N13" s="35"/>
      <c r="O13" s="27">
        <f t="shared" si="0"/>
        <v>0</v>
      </c>
      <c r="P13" s="27"/>
      <c r="Q13" s="21">
        <f t="shared" si="1"/>
        <v>0</v>
      </c>
      <c r="R13" s="22"/>
      <c r="S13" s="27">
        <f t="shared" si="2"/>
        <v>0</v>
      </c>
      <c r="T13" s="27"/>
      <c r="U13" s="21">
        <f t="shared" si="3"/>
        <v>0</v>
      </c>
      <c r="V13" s="22"/>
      <c r="W13" s="21">
        <f t="shared" si="5"/>
        <v>0</v>
      </c>
      <c r="X13" s="22"/>
      <c r="Y13" s="27">
        <f t="shared" si="4"/>
        <v>0</v>
      </c>
      <c r="Z13" s="28"/>
      <c r="AA13" s="5"/>
      <c r="AB13" s="5"/>
      <c r="AD13" s="1" t="s">
        <v>15</v>
      </c>
      <c r="AJ13" s="1" t="s">
        <v>23</v>
      </c>
      <c r="AK13" s="1" t="s">
        <v>87</v>
      </c>
    </row>
    <row r="14" spans="1:38">
      <c r="A14" s="34"/>
      <c r="B14" s="35"/>
      <c r="C14" s="35"/>
      <c r="D14" s="35"/>
      <c r="E14" s="42"/>
      <c r="F14" s="42"/>
      <c r="G14" s="37"/>
      <c r="H14" s="37"/>
      <c r="I14" s="35"/>
      <c r="J14" s="35"/>
      <c r="K14" s="35"/>
      <c r="L14" s="35"/>
      <c r="M14" s="35"/>
      <c r="N14" s="35"/>
      <c r="O14" s="27">
        <f t="shared" si="0"/>
        <v>0</v>
      </c>
      <c r="P14" s="27"/>
      <c r="Q14" s="21">
        <f t="shared" si="1"/>
        <v>0</v>
      </c>
      <c r="R14" s="22"/>
      <c r="S14" s="27">
        <f t="shared" si="2"/>
        <v>0</v>
      </c>
      <c r="T14" s="27"/>
      <c r="U14" s="21">
        <f t="shared" si="3"/>
        <v>0</v>
      </c>
      <c r="V14" s="22"/>
      <c r="W14" s="21">
        <f t="shared" si="5"/>
        <v>0</v>
      </c>
      <c r="X14" s="22"/>
      <c r="Y14" s="27">
        <f t="shared" si="4"/>
        <v>0</v>
      </c>
      <c r="Z14" s="28"/>
      <c r="AA14" s="5"/>
      <c r="AB14" s="5"/>
      <c r="AD14" s="1" t="s">
        <v>16</v>
      </c>
      <c r="AJ14" s="1" t="s">
        <v>24</v>
      </c>
    </row>
    <row r="15" spans="1:38">
      <c r="A15" s="34"/>
      <c r="B15" s="35"/>
      <c r="C15" s="35"/>
      <c r="D15" s="35"/>
      <c r="E15" s="42"/>
      <c r="F15" s="42"/>
      <c r="G15" s="37"/>
      <c r="H15" s="37"/>
      <c r="I15" s="35"/>
      <c r="J15" s="35"/>
      <c r="K15" s="35"/>
      <c r="L15" s="35"/>
      <c r="M15" s="35"/>
      <c r="N15" s="35"/>
      <c r="O15" s="27">
        <f t="shared" si="0"/>
        <v>0</v>
      </c>
      <c r="P15" s="27"/>
      <c r="Q15" s="21">
        <f t="shared" si="1"/>
        <v>0</v>
      </c>
      <c r="R15" s="22"/>
      <c r="S15" s="27">
        <f t="shared" si="2"/>
        <v>0</v>
      </c>
      <c r="T15" s="27"/>
      <c r="U15" s="21">
        <f t="shared" si="3"/>
        <v>0</v>
      </c>
      <c r="V15" s="22"/>
      <c r="W15" s="21">
        <f t="shared" si="5"/>
        <v>0</v>
      </c>
      <c r="X15" s="22"/>
      <c r="Y15" s="27">
        <f t="shared" si="4"/>
        <v>0</v>
      </c>
      <c r="Z15" s="28"/>
      <c r="AA15" s="5"/>
      <c r="AB15" s="5"/>
      <c r="AD15" s="1" t="s">
        <v>17</v>
      </c>
      <c r="AJ15" s="1" t="s">
        <v>26</v>
      </c>
    </row>
    <row r="16" spans="1:38">
      <c r="A16" s="34"/>
      <c r="B16" s="35"/>
      <c r="C16" s="35"/>
      <c r="D16" s="35"/>
      <c r="E16" s="42"/>
      <c r="F16" s="42"/>
      <c r="G16" s="37"/>
      <c r="H16" s="37"/>
      <c r="I16" s="35"/>
      <c r="J16" s="35"/>
      <c r="K16" s="35"/>
      <c r="L16" s="35"/>
      <c r="M16" s="35"/>
      <c r="N16" s="35"/>
      <c r="O16" s="27">
        <f t="shared" si="0"/>
        <v>0</v>
      </c>
      <c r="P16" s="27"/>
      <c r="Q16" s="21">
        <f t="shared" si="1"/>
        <v>0</v>
      </c>
      <c r="R16" s="22"/>
      <c r="S16" s="27">
        <f t="shared" si="2"/>
        <v>0</v>
      </c>
      <c r="T16" s="27"/>
      <c r="U16" s="21">
        <f t="shared" si="3"/>
        <v>0</v>
      </c>
      <c r="V16" s="22"/>
      <c r="W16" s="21">
        <f t="shared" si="5"/>
        <v>0</v>
      </c>
      <c r="X16" s="22"/>
      <c r="Y16" s="27">
        <f t="shared" si="4"/>
        <v>0</v>
      </c>
      <c r="Z16" s="28"/>
      <c r="AA16" s="5"/>
      <c r="AB16" s="5"/>
      <c r="AJ16" s="1" t="s">
        <v>27</v>
      </c>
    </row>
    <row r="17" spans="1:34">
      <c r="A17" s="34"/>
      <c r="B17" s="35"/>
      <c r="C17" s="35"/>
      <c r="D17" s="35"/>
      <c r="E17" s="42"/>
      <c r="F17" s="42"/>
      <c r="G17" s="37"/>
      <c r="H17" s="37"/>
      <c r="I17" s="35"/>
      <c r="J17" s="35"/>
      <c r="K17" s="35"/>
      <c r="L17" s="35"/>
      <c r="M17" s="35"/>
      <c r="N17" s="35"/>
      <c r="O17" s="27">
        <f t="shared" si="0"/>
        <v>0</v>
      </c>
      <c r="P17" s="27"/>
      <c r="Q17" s="21">
        <f t="shared" si="1"/>
        <v>0</v>
      </c>
      <c r="R17" s="22"/>
      <c r="S17" s="27">
        <f t="shared" si="2"/>
        <v>0</v>
      </c>
      <c r="T17" s="27"/>
      <c r="U17" s="21">
        <f t="shared" si="3"/>
        <v>0</v>
      </c>
      <c r="V17" s="22"/>
      <c r="W17" s="21">
        <f t="shared" si="5"/>
        <v>0</v>
      </c>
      <c r="X17" s="22"/>
      <c r="Y17" s="27">
        <f t="shared" si="4"/>
        <v>0</v>
      </c>
      <c r="Z17" s="28"/>
      <c r="AA17" s="5"/>
      <c r="AB17" s="5"/>
    </row>
    <row r="18" spans="1:34">
      <c r="A18" s="34"/>
      <c r="B18" s="35"/>
      <c r="C18" s="35"/>
      <c r="D18" s="35"/>
      <c r="E18" s="42"/>
      <c r="F18" s="42"/>
      <c r="G18" s="37"/>
      <c r="H18" s="37"/>
      <c r="I18" s="35"/>
      <c r="J18" s="35"/>
      <c r="K18" s="35"/>
      <c r="L18" s="35"/>
      <c r="M18" s="35"/>
      <c r="N18" s="35"/>
      <c r="O18" s="27">
        <f t="shared" si="0"/>
        <v>0</v>
      </c>
      <c r="P18" s="27"/>
      <c r="Q18" s="21">
        <f t="shared" si="1"/>
        <v>0</v>
      </c>
      <c r="R18" s="22"/>
      <c r="S18" s="27">
        <f t="shared" si="2"/>
        <v>0</v>
      </c>
      <c r="T18" s="27"/>
      <c r="U18" s="21">
        <f t="shared" si="3"/>
        <v>0</v>
      </c>
      <c r="V18" s="22"/>
      <c r="W18" s="21">
        <f t="shared" si="5"/>
        <v>0</v>
      </c>
      <c r="X18" s="22"/>
      <c r="Y18" s="27">
        <f t="shared" si="4"/>
        <v>0</v>
      </c>
      <c r="Z18" s="28"/>
      <c r="AA18" s="5"/>
      <c r="AB18" s="5"/>
    </row>
    <row r="19" spans="1:34">
      <c r="A19" s="34"/>
      <c r="B19" s="35"/>
      <c r="C19" s="35"/>
      <c r="D19" s="35"/>
      <c r="E19" s="42"/>
      <c r="F19" s="42"/>
      <c r="G19" s="37"/>
      <c r="H19" s="37"/>
      <c r="I19" s="35"/>
      <c r="J19" s="35"/>
      <c r="K19" s="35"/>
      <c r="L19" s="35"/>
      <c r="M19" s="35"/>
      <c r="N19" s="35"/>
      <c r="O19" s="27">
        <f t="shared" si="0"/>
        <v>0</v>
      </c>
      <c r="P19" s="27"/>
      <c r="Q19" s="21">
        <f t="shared" si="1"/>
        <v>0</v>
      </c>
      <c r="R19" s="22"/>
      <c r="S19" s="27">
        <f t="shared" si="2"/>
        <v>0</v>
      </c>
      <c r="T19" s="27"/>
      <c r="U19" s="21">
        <f t="shared" si="3"/>
        <v>0</v>
      </c>
      <c r="V19" s="22"/>
      <c r="W19" s="21">
        <f t="shared" si="5"/>
        <v>0</v>
      </c>
      <c r="X19" s="22"/>
      <c r="Y19" s="27">
        <f t="shared" si="4"/>
        <v>0</v>
      </c>
      <c r="Z19" s="28"/>
      <c r="AA19" s="5"/>
      <c r="AB19" s="5"/>
    </row>
    <row r="20" spans="1:34">
      <c r="A20" s="34"/>
      <c r="B20" s="35"/>
      <c r="C20" s="35"/>
      <c r="D20" s="35"/>
      <c r="E20" s="42"/>
      <c r="F20" s="42"/>
      <c r="G20" s="37"/>
      <c r="H20" s="37"/>
      <c r="I20" s="35"/>
      <c r="J20" s="35"/>
      <c r="K20" s="35"/>
      <c r="L20" s="35"/>
      <c r="M20" s="35"/>
      <c r="N20" s="35"/>
      <c r="O20" s="27">
        <f t="shared" si="0"/>
        <v>0</v>
      </c>
      <c r="P20" s="27"/>
      <c r="Q20" s="21">
        <f t="shared" si="1"/>
        <v>0</v>
      </c>
      <c r="R20" s="22"/>
      <c r="S20" s="27">
        <f t="shared" si="2"/>
        <v>0</v>
      </c>
      <c r="T20" s="27"/>
      <c r="U20" s="21">
        <f t="shared" si="3"/>
        <v>0</v>
      </c>
      <c r="V20" s="22"/>
      <c r="W20" s="21">
        <f t="shared" si="5"/>
        <v>0</v>
      </c>
      <c r="X20" s="22"/>
      <c r="Y20" s="27">
        <f t="shared" si="4"/>
        <v>0</v>
      </c>
      <c r="Z20" s="28"/>
      <c r="AA20" s="5"/>
      <c r="AB20" s="5"/>
    </row>
    <row r="21" spans="1:34">
      <c r="A21" s="34"/>
      <c r="B21" s="35"/>
      <c r="C21" s="35"/>
      <c r="D21" s="35"/>
      <c r="E21" s="42"/>
      <c r="F21" s="42"/>
      <c r="G21" s="37"/>
      <c r="H21" s="37"/>
      <c r="I21" s="35"/>
      <c r="J21" s="35"/>
      <c r="K21" s="35"/>
      <c r="L21" s="35"/>
      <c r="M21" s="35"/>
      <c r="N21" s="35"/>
      <c r="O21" s="27">
        <f t="shared" si="0"/>
        <v>0</v>
      </c>
      <c r="P21" s="27"/>
      <c r="Q21" s="21">
        <f t="shared" si="1"/>
        <v>0</v>
      </c>
      <c r="R21" s="22"/>
      <c r="S21" s="27">
        <f t="shared" si="2"/>
        <v>0</v>
      </c>
      <c r="T21" s="27"/>
      <c r="U21" s="21">
        <f t="shared" si="3"/>
        <v>0</v>
      </c>
      <c r="V21" s="22"/>
      <c r="W21" s="21">
        <f t="shared" si="5"/>
        <v>0</v>
      </c>
      <c r="X21" s="22"/>
      <c r="Y21" s="27">
        <f t="shared" si="4"/>
        <v>0</v>
      </c>
      <c r="Z21" s="28"/>
      <c r="AA21" s="5"/>
      <c r="AB21" s="5"/>
    </row>
    <row r="22" spans="1:34">
      <c r="A22" s="34"/>
      <c r="B22" s="35"/>
      <c r="C22" s="35"/>
      <c r="D22" s="35"/>
      <c r="E22" s="42"/>
      <c r="F22" s="42"/>
      <c r="G22" s="37"/>
      <c r="H22" s="37"/>
      <c r="I22" s="35"/>
      <c r="J22" s="35"/>
      <c r="K22" s="35"/>
      <c r="L22" s="35"/>
      <c r="M22" s="35"/>
      <c r="N22" s="35"/>
      <c r="O22" s="27">
        <f t="shared" si="0"/>
        <v>0</v>
      </c>
      <c r="P22" s="27"/>
      <c r="Q22" s="21">
        <f t="shared" si="1"/>
        <v>0</v>
      </c>
      <c r="R22" s="22"/>
      <c r="S22" s="27">
        <f t="shared" si="2"/>
        <v>0</v>
      </c>
      <c r="T22" s="27"/>
      <c r="U22" s="21">
        <f t="shared" si="3"/>
        <v>0</v>
      </c>
      <c r="V22" s="22"/>
      <c r="W22" s="21">
        <f t="shared" si="5"/>
        <v>0</v>
      </c>
      <c r="X22" s="22"/>
      <c r="Y22" s="27">
        <f t="shared" si="4"/>
        <v>0</v>
      </c>
      <c r="Z22" s="28"/>
      <c r="AA22" s="5"/>
      <c r="AB22" s="5"/>
    </row>
    <row r="23" spans="1:34">
      <c r="A23" s="34"/>
      <c r="B23" s="35"/>
      <c r="C23" s="35"/>
      <c r="D23" s="35"/>
      <c r="E23" s="42"/>
      <c r="F23" s="42"/>
      <c r="G23" s="37"/>
      <c r="H23" s="37"/>
      <c r="I23" s="35"/>
      <c r="J23" s="35"/>
      <c r="K23" s="35"/>
      <c r="L23" s="35"/>
      <c r="M23" s="35"/>
      <c r="N23" s="35"/>
      <c r="O23" s="27">
        <f t="shared" si="0"/>
        <v>0</v>
      </c>
      <c r="P23" s="27"/>
      <c r="Q23" s="21">
        <f t="shared" si="1"/>
        <v>0</v>
      </c>
      <c r="R23" s="22"/>
      <c r="S23" s="27">
        <f t="shared" si="2"/>
        <v>0</v>
      </c>
      <c r="T23" s="27"/>
      <c r="U23" s="21">
        <f t="shared" si="3"/>
        <v>0</v>
      </c>
      <c r="V23" s="22"/>
      <c r="W23" s="21">
        <f t="shared" si="5"/>
        <v>0</v>
      </c>
      <c r="X23" s="22"/>
      <c r="Y23" s="27">
        <f t="shared" si="4"/>
        <v>0</v>
      </c>
      <c r="Z23" s="28"/>
      <c r="AA23" s="5"/>
      <c r="AB23" s="5"/>
      <c r="AD23" s="1" t="s">
        <v>76</v>
      </c>
      <c r="AE23" s="1">
        <v>6.0750000000000002</v>
      </c>
      <c r="AG23" s="1" t="s">
        <v>19</v>
      </c>
      <c r="AH23" s="1">
        <v>31.5</v>
      </c>
    </row>
    <row r="24" spans="1:34">
      <c r="A24" s="34"/>
      <c r="B24" s="35"/>
      <c r="C24" s="35"/>
      <c r="D24" s="35"/>
      <c r="E24" s="42"/>
      <c r="F24" s="42"/>
      <c r="G24" s="37"/>
      <c r="H24" s="37"/>
      <c r="I24" s="35"/>
      <c r="J24" s="35"/>
      <c r="K24" s="35"/>
      <c r="L24" s="35"/>
      <c r="M24" s="35"/>
      <c r="N24" s="35"/>
      <c r="O24" s="27">
        <f t="shared" si="0"/>
        <v>0</v>
      </c>
      <c r="P24" s="27"/>
      <c r="Q24" s="21">
        <f t="shared" si="1"/>
        <v>0</v>
      </c>
      <c r="R24" s="22"/>
      <c r="S24" s="27">
        <f t="shared" si="2"/>
        <v>0</v>
      </c>
      <c r="T24" s="27"/>
      <c r="U24" s="21">
        <f t="shared" si="3"/>
        <v>0</v>
      </c>
      <c r="V24" s="22"/>
      <c r="W24" s="21">
        <f t="shared" si="5"/>
        <v>0</v>
      </c>
      <c r="X24" s="22"/>
      <c r="Y24" s="27">
        <f t="shared" si="4"/>
        <v>0</v>
      </c>
      <c r="Z24" s="28"/>
      <c r="AA24" s="5"/>
      <c r="AB24" s="5"/>
      <c r="AD24" s="1" t="s">
        <v>77</v>
      </c>
      <c r="AE24" s="1">
        <v>9.9</v>
      </c>
      <c r="AG24" s="1" t="s">
        <v>70</v>
      </c>
      <c r="AH24" s="1">
        <v>20.25</v>
      </c>
    </row>
    <row r="25" spans="1:34">
      <c r="A25" s="34"/>
      <c r="B25" s="35"/>
      <c r="C25" s="35"/>
      <c r="D25" s="35"/>
      <c r="E25" s="42"/>
      <c r="F25" s="42"/>
      <c r="G25" s="37"/>
      <c r="H25" s="37"/>
      <c r="I25" s="35"/>
      <c r="J25" s="35"/>
      <c r="K25" s="35"/>
      <c r="L25" s="35"/>
      <c r="M25" s="35"/>
      <c r="N25" s="35"/>
      <c r="O25" s="27">
        <f t="shared" si="0"/>
        <v>0</v>
      </c>
      <c r="P25" s="27"/>
      <c r="Q25" s="21">
        <f t="shared" si="1"/>
        <v>0</v>
      </c>
      <c r="R25" s="22"/>
      <c r="S25" s="27">
        <f t="shared" si="2"/>
        <v>0</v>
      </c>
      <c r="T25" s="27"/>
      <c r="U25" s="21">
        <f t="shared" si="3"/>
        <v>0</v>
      </c>
      <c r="V25" s="22"/>
      <c r="W25" s="21">
        <f t="shared" si="5"/>
        <v>0</v>
      </c>
      <c r="X25" s="22"/>
      <c r="Y25" s="27">
        <f t="shared" si="4"/>
        <v>0</v>
      </c>
      <c r="Z25" s="28"/>
      <c r="AA25" s="5"/>
      <c r="AB25" s="5"/>
      <c r="AD25" s="1" t="s">
        <v>78</v>
      </c>
      <c r="AE25" s="1">
        <v>11.25</v>
      </c>
      <c r="AG25" s="1" t="s">
        <v>20</v>
      </c>
      <c r="AH25" s="1">
        <v>36.9</v>
      </c>
    </row>
    <row r="26" spans="1:34" ht="16.5" thickBot="1">
      <c r="A26" s="40"/>
      <c r="B26" s="41"/>
      <c r="C26" s="41"/>
      <c r="D26" s="41"/>
      <c r="E26" s="43"/>
      <c r="F26" s="43"/>
      <c r="G26" s="37"/>
      <c r="H26" s="37"/>
      <c r="I26" s="41"/>
      <c r="J26" s="41"/>
      <c r="K26" s="41"/>
      <c r="L26" s="41"/>
      <c r="M26" s="41"/>
      <c r="N26" s="41"/>
      <c r="O26" s="27">
        <f t="shared" si="0"/>
        <v>0</v>
      </c>
      <c r="P26" s="27"/>
      <c r="Q26" s="23">
        <f t="shared" si="1"/>
        <v>0</v>
      </c>
      <c r="R26" s="24"/>
      <c r="S26" s="27">
        <f t="shared" si="2"/>
        <v>0</v>
      </c>
      <c r="T26" s="27"/>
      <c r="U26" s="23">
        <f t="shared" si="3"/>
        <v>0</v>
      </c>
      <c r="V26" s="24"/>
      <c r="W26" s="23">
        <f>M26*$AL$7</f>
        <v>0</v>
      </c>
      <c r="X26" s="24"/>
      <c r="Y26" s="27">
        <f t="shared" si="4"/>
        <v>0</v>
      </c>
      <c r="Z26" s="28"/>
      <c r="AA26" s="5"/>
      <c r="AB26" s="5"/>
      <c r="AD26" s="1" t="s">
        <v>10</v>
      </c>
      <c r="AE26" s="1">
        <v>7.8769999999999998</v>
      </c>
      <c r="AG26" s="1" t="s">
        <v>21</v>
      </c>
      <c r="AH26" s="1">
        <v>31.5</v>
      </c>
    </row>
    <row r="27" spans="1:34" ht="16.5" thickBot="1">
      <c r="A27" s="72" t="s">
        <v>38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>
        <f>SUM(O7:P26)</f>
        <v>0</v>
      </c>
      <c r="P27" s="73"/>
      <c r="Q27" s="88">
        <f>SUM(Q7:R26)</f>
        <v>0</v>
      </c>
      <c r="R27" s="89"/>
      <c r="S27" s="88">
        <f>SUM(S7:T26)</f>
        <v>0</v>
      </c>
      <c r="T27" s="19"/>
      <c r="U27" s="19">
        <f>SUM(U7:V26)</f>
        <v>0</v>
      </c>
      <c r="V27" s="20"/>
      <c r="W27" s="19">
        <f>SUM(W7:X26)</f>
        <v>0</v>
      </c>
      <c r="X27" s="20"/>
      <c r="Y27" s="19">
        <f>SUM(Y7:Z26)</f>
        <v>0</v>
      </c>
      <c r="Z27" s="110"/>
      <c r="AA27" s="6"/>
      <c r="AB27" s="6"/>
      <c r="AD27" s="1" t="s">
        <v>79</v>
      </c>
      <c r="AE27" s="1">
        <v>9.9</v>
      </c>
      <c r="AG27" s="1" t="s">
        <v>22</v>
      </c>
      <c r="AH27" s="1">
        <v>45</v>
      </c>
    </row>
    <row r="28" spans="1:34">
      <c r="AD28" s="1" t="s">
        <v>80</v>
      </c>
      <c r="AE28" s="1">
        <v>13.5</v>
      </c>
      <c r="AG28" s="1" t="s">
        <v>23</v>
      </c>
      <c r="AH28" s="1">
        <v>45</v>
      </c>
    </row>
    <row r="29" spans="1:34" ht="16.5" thickBot="1">
      <c r="AD29" s="1" t="s">
        <v>81</v>
      </c>
      <c r="AE29" s="1">
        <v>9</v>
      </c>
      <c r="AG29" s="1" t="s">
        <v>24</v>
      </c>
      <c r="AH29" s="1">
        <v>31.5</v>
      </c>
    </row>
    <row r="30" spans="1:34" s="11" customFormat="1" ht="15.75" customHeight="1">
      <c r="A30" s="44" t="s">
        <v>69</v>
      </c>
      <c r="B30" s="44"/>
      <c r="C30" s="44"/>
      <c r="D30" s="44"/>
      <c r="E30" s="44"/>
      <c r="F30" s="44"/>
      <c r="G30" s="44"/>
      <c r="H30" s="44"/>
      <c r="I30" s="109"/>
      <c r="J30" s="113" t="s">
        <v>0</v>
      </c>
      <c r="K30" s="67"/>
      <c r="L30" s="67" t="s">
        <v>45</v>
      </c>
      <c r="M30" s="67"/>
      <c r="N30" s="99" t="s">
        <v>53</v>
      </c>
      <c r="O30" s="99"/>
      <c r="P30" s="99"/>
      <c r="Q30" s="67" t="s">
        <v>46</v>
      </c>
      <c r="R30" s="67"/>
      <c r="S30" s="101" t="s">
        <v>47</v>
      </c>
      <c r="T30" s="102"/>
      <c r="U30" s="7"/>
      <c r="V30" s="8"/>
      <c r="W30" s="8"/>
      <c r="X30" s="8"/>
      <c r="Y30" s="9"/>
      <c r="Z30" s="9"/>
      <c r="AA30" s="10"/>
      <c r="AB30" s="10"/>
      <c r="AD30" s="11" t="s">
        <v>82</v>
      </c>
      <c r="AE30" s="11">
        <v>13.5</v>
      </c>
      <c r="AG30" s="11" t="s">
        <v>26</v>
      </c>
      <c r="AH30" s="11">
        <v>54</v>
      </c>
    </row>
    <row r="31" spans="1:34" s="11" customFormat="1" ht="16.5" thickBot="1">
      <c r="A31" s="12"/>
      <c r="B31" s="12"/>
      <c r="C31" s="12"/>
      <c r="D31" s="12"/>
      <c r="E31" s="12"/>
      <c r="F31" s="12"/>
      <c r="G31" s="12"/>
      <c r="H31" s="12"/>
      <c r="I31" s="12"/>
      <c r="J31" s="114"/>
      <c r="K31" s="68"/>
      <c r="L31" s="68"/>
      <c r="M31" s="68"/>
      <c r="N31" s="100"/>
      <c r="O31" s="100"/>
      <c r="P31" s="100"/>
      <c r="Q31" s="68"/>
      <c r="R31" s="68"/>
      <c r="S31" s="103"/>
      <c r="T31" s="104"/>
      <c r="U31" s="7"/>
      <c r="V31" s="8"/>
      <c r="W31" s="8"/>
      <c r="X31" s="8"/>
      <c r="Y31" s="9"/>
      <c r="Z31" s="9"/>
      <c r="AA31" s="10"/>
      <c r="AB31" s="10"/>
      <c r="AD31" s="11" t="s">
        <v>83</v>
      </c>
      <c r="AE31" s="11">
        <v>10.35</v>
      </c>
      <c r="AG31" s="11" t="s">
        <v>27</v>
      </c>
      <c r="AH31" s="11">
        <v>54</v>
      </c>
    </row>
    <row r="32" spans="1:34" s="11" customFormat="1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75" t="s">
        <v>9</v>
      </c>
      <c r="K32" s="76"/>
      <c r="L32" s="65" t="s">
        <v>48</v>
      </c>
      <c r="M32" s="65"/>
      <c r="N32" s="83" t="s">
        <v>54</v>
      </c>
      <c r="O32" s="83"/>
      <c r="P32" s="83"/>
      <c r="Q32" s="76" t="s">
        <v>55</v>
      </c>
      <c r="R32" s="76"/>
      <c r="S32" s="76" t="s">
        <v>56</v>
      </c>
      <c r="T32" s="81"/>
      <c r="U32" s="13"/>
      <c r="V32" s="14"/>
      <c r="W32" s="14"/>
      <c r="X32" s="14"/>
      <c r="Y32" s="15"/>
      <c r="Z32" s="15"/>
      <c r="AA32" s="14"/>
      <c r="AB32" s="14"/>
      <c r="AD32" s="11" t="s">
        <v>84</v>
      </c>
      <c r="AE32" s="11">
        <v>11.025</v>
      </c>
    </row>
    <row r="33" spans="1:28" s="11" customFormat="1">
      <c r="A33" s="12"/>
      <c r="B33" s="12"/>
      <c r="C33" s="12"/>
      <c r="D33" s="12"/>
      <c r="E33" s="12"/>
      <c r="F33" s="12"/>
      <c r="G33" s="12"/>
      <c r="H33" s="12"/>
      <c r="I33" s="12"/>
      <c r="J33" s="86"/>
      <c r="K33" s="87"/>
      <c r="L33" s="63" t="s">
        <v>49</v>
      </c>
      <c r="M33" s="63"/>
      <c r="N33" s="84"/>
      <c r="O33" s="84"/>
      <c r="P33" s="84"/>
      <c r="Q33" s="87"/>
      <c r="R33" s="87"/>
      <c r="S33" s="87"/>
      <c r="T33" s="90"/>
      <c r="U33" s="13"/>
      <c r="V33" s="14"/>
      <c r="W33" s="14"/>
      <c r="X33" s="14"/>
      <c r="Y33" s="15"/>
      <c r="Z33" s="15"/>
      <c r="AA33" s="14"/>
      <c r="AB33" s="14"/>
    </row>
    <row r="34" spans="1:28" s="11" customFormat="1">
      <c r="A34" s="12"/>
      <c r="B34" s="12"/>
      <c r="C34" s="12"/>
      <c r="D34" s="12"/>
      <c r="E34" s="12"/>
      <c r="F34" s="12"/>
      <c r="G34" s="12"/>
      <c r="H34" s="12"/>
      <c r="I34" s="12"/>
      <c r="J34" s="86"/>
      <c r="K34" s="87"/>
      <c r="L34" s="63" t="s">
        <v>50</v>
      </c>
      <c r="M34" s="63"/>
      <c r="N34" s="84"/>
      <c r="O34" s="84"/>
      <c r="P34" s="84"/>
      <c r="Q34" s="87"/>
      <c r="R34" s="87"/>
      <c r="S34" s="87"/>
      <c r="T34" s="90"/>
      <c r="U34" s="13"/>
      <c r="V34" s="14"/>
      <c r="W34" s="14"/>
      <c r="X34" s="14"/>
      <c r="Y34" s="15"/>
      <c r="Z34" s="15"/>
      <c r="AA34" s="14"/>
      <c r="AB34" s="14"/>
    </row>
    <row r="35" spans="1:28" s="11" customFormat="1">
      <c r="A35" s="12"/>
      <c r="B35" s="12"/>
      <c r="C35" s="12"/>
      <c r="D35" s="12"/>
      <c r="E35" s="12"/>
      <c r="F35" s="12"/>
      <c r="G35" s="12"/>
      <c r="H35" s="12"/>
      <c r="I35" s="12"/>
      <c r="J35" s="86"/>
      <c r="K35" s="87"/>
      <c r="L35" s="63" t="s">
        <v>51</v>
      </c>
      <c r="M35" s="63"/>
      <c r="N35" s="84"/>
      <c r="O35" s="84"/>
      <c r="P35" s="84"/>
      <c r="Q35" s="87"/>
      <c r="R35" s="87"/>
      <c r="S35" s="87"/>
      <c r="T35" s="90"/>
      <c r="U35" s="13"/>
      <c r="V35" s="14"/>
      <c r="W35" s="14"/>
      <c r="X35" s="14"/>
      <c r="Y35" s="15"/>
      <c r="Z35" s="15"/>
      <c r="AA35" s="14"/>
      <c r="AB35" s="14"/>
    </row>
    <row r="36" spans="1:28" s="11" customFormat="1" ht="16.5" thickBot="1">
      <c r="A36" s="12"/>
      <c r="B36" s="12"/>
      <c r="C36" s="12"/>
      <c r="D36" s="12"/>
      <c r="E36" s="12"/>
      <c r="F36" s="12"/>
      <c r="G36" s="12"/>
      <c r="H36" s="12"/>
      <c r="I36" s="12"/>
      <c r="J36" s="111"/>
      <c r="K36" s="91"/>
      <c r="L36" s="64" t="s">
        <v>52</v>
      </c>
      <c r="M36" s="64"/>
      <c r="N36" s="112"/>
      <c r="O36" s="112"/>
      <c r="P36" s="112"/>
      <c r="Q36" s="91"/>
      <c r="R36" s="91"/>
      <c r="S36" s="91"/>
      <c r="T36" s="92"/>
      <c r="U36" s="13"/>
      <c r="V36" s="14"/>
      <c r="W36" s="14"/>
      <c r="X36" s="14"/>
      <c r="Y36" s="15"/>
      <c r="Z36" s="15"/>
      <c r="AA36" s="14"/>
      <c r="AB36" s="14"/>
    </row>
    <row r="37" spans="1:28" s="11" customFormat="1">
      <c r="A37" s="12"/>
      <c r="B37" s="12"/>
      <c r="C37" s="12"/>
      <c r="D37" s="12"/>
      <c r="E37" s="12"/>
      <c r="F37" s="12"/>
      <c r="G37" s="12"/>
      <c r="H37" s="12"/>
      <c r="I37" s="12"/>
      <c r="J37" s="75" t="s">
        <v>10</v>
      </c>
      <c r="K37" s="76"/>
      <c r="L37" s="65" t="s">
        <v>48</v>
      </c>
      <c r="M37" s="65"/>
      <c r="N37" s="79" t="s">
        <v>57</v>
      </c>
      <c r="O37" s="79"/>
      <c r="P37" s="79"/>
      <c r="Q37" s="76" t="s">
        <v>59</v>
      </c>
      <c r="R37" s="76"/>
      <c r="S37" s="76" t="s">
        <v>58</v>
      </c>
      <c r="T37" s="81"/>
      <c r="U37" s="13"/>
      <c r="V37" s="14"/>
      <c r="W37" s="14"/>
      <c r="X37" s="14"/>
      <c r="Y37" s="15"/>
      <c r="Z37" s="15"/>
      <c r="AA37" s="14"/>
      <c r="AB37" s="14"/>
    </row>
    <row r="38" spans="1:28" s="11" customFormat="1" ht="16.5" thickBot="1">
      <c r="A38" s="12"/>
      <c r="B38" s="12"/>
      <c r="C38" s="12"/>
      <c r="D38" s="12"/>
      <c r="E38" s="12"/>
      <c r="F38" s="12"/>
      <c r="G38" s="12"/>
      <c r="H38" s="12"/>
      <c r="I38" s="12"/>
      <c r="J38" s="77"/>
      <c r="K38" s="78"/>
      <c r="L38" s="66" t="s">
        <v>49</v>
      </c>
      <c r="M38" s="66"/>
      <c r="N38" s="80"/>
      <c r="O38" s="80"/>
      <c r="P38" s="80"/>
      <c r="Q38" s="78"/>
      <c r="R38" s="78"/>
      <c r="S38" s="78"/>
      <c r="T38" s="82"/>
      <c r="U38" s="13"/>
      <c r="V38" s="14"/>
      <c r="W38" s="14"/>
      <c r="X38" s="14"/>
      <c r="Y38" s="15"/>
      <c r="Z38" s="15"/>
      <c r="AA38" s="14"/>
      <c r="AB38" s="14"/>
    </row>
    <row r="39" spans="1:28" s="11" customFormat="1">
      <c r="A39" s="12"/>
      <c r="B39" s="12"/>
      <c r="C39" s="12"/>
      <c r="D39" s="12"/>
      <c r="E39" s="12"/>
      <c r="F39" s="12"/>
      <c r="G39" s="12"/>
      <c r="H39" s="12"/>
      <c r="I39" s="12"/>
      <c r="J39" s="75" t="s">
        <v>11</v>
      </c>
      <c r="K39" s="76"/>
      <c r="L39" s="65" t="s">
        <v>48</v>
      </c>
      <c r="M39" s="65"/>
      <c r="N39" s="79" t="s">
        <v>54</v>
      </c>
      <c r="O39" s="79"/>
      <c r="P39" s="79"/>
      <c r="Q39" s="76" t="s">
        <v>59</v>
      </c>
      <c r="R39" s="76"/>
      <c r="S39" s="76" t="s">
        <v>58</v>
      </c>
      <c r="T39" s="81"/>
      <c r="U39" s="13"/>
      <c r="V39" s="14"/>
      <c r="W39" s="14"/>
      <c r="X39" s="14"/>
      <c r="Y39" s="15"/>
      <c r="Z39" s="15"/>
      <c r="AA39" s="14"/>
      <c r="AB39" s="14"/>
    </row>
    <row r="40" spans="1:28" s="11" customFormat="1" ht="16.5" thickBot="1">
      <c r="A40" s="12"/>
      <c r="B40" s="12"/>
      <c r="C40" s="12"/>
      <c r="D40" s="12"/>
      <c r="E40" s="12"/>
      <c r="F40" s="12"/>
      <c r="G40" s="12"/>
      <c r="H40" s="12"/>
      <c r="I40" s="12"/>
      <c r="J40" s="77"/>
      <c r="K40" s="78"/>
      <c r="L40" s="66" t="s">
        <v>60</v>
      </c>
      <c r="M40" s="66"/>
      <c r="N40" s="80"/>
      <c r="O40" s="80"/>
      <c r="P40" s="80"/>
      <c r="Q40" s="78"/>
      <c r="R40" s="78"/>
      <c r="S40" s="78"/>
      <c r="T40" s="82"/>
      <c r="U40" s="13"/>
      <c r="V40" s="14"/>
      <c r="W40" s="14"/>
      <c r="X40" s="14"/>
      <c r="Y40" s="15"/>
      <c r="Z40" s="15"/>
      <c r="AA40" s="14"/>
      <c r="AB40" s="14"/>
    </row>
    <row r="41" spans="1:28" s="11" customFormat="1">
      <c r="A41" s="12"/>
      <c r="B41" s="12"/>
      <c r="C41" s="12"/>
      <c r="D41" s="12"/>
      <c r="E41" s="12"/>
      <c r="F41" s="12"/>
      <c r="G41" s="12"/>
      <c r="H41" s="12"/>
      <c r="I41" s="12"/>
      <c r="J41" s="75" t="s">
        <v>12</v>
      </c>
      <c r="K41" s="76"/>
      <c r="L41" s="65" t="s">
        <v>48</v>
      </c>
      <c r="M41" s="65"/>
      <c r="N41" s="79" t="s">
        <v>57</v>
      </c>
      <c r="O41" s="79"/>
      <c r="P41" s="79"/>
      <c r="Q41" s="76" t="s">
        <v>61</v>
      </c>
      <c r="R41" s="76"/>
      <c r="S41" s="76" t="s">
        <v>62</v>
      </c>
      <c r="T41" s="81"/>
      <c r="U41" s="13"/>
      <c r="V41" s="14"/>
      <c r="W41" s="14"/>
      <c r="X41" s="14"/>
      <c r="Y41" s="15"/>
      <c r="Z41" s="15"/>
      <c r="AA41" s="14"/>
      <c r="AB41" s="14"/>
    </row>
    <row r="42" spans="1:28" s="11" customFormat="1" ht="16.5" thickBot="1">
      <c r="A42" s="12"/>
      <c r="B42" s="12"/>
      <c r="C42" s="12"/>
      <c r="D42" s="12"/>
      <c r="E42" s="12"/>
      <c r="F42" s="12"/>
      <c r="G42" s="12"/>
      <c r="H42" s="12"/>
      <c r="I42" s="12"/>
      <c r="J42" s="77"/>
      <c r="K42" s="78"/>
      <c r="L42" s="66" t="s">
        <v>51</v>
      </c>
      <c r="M42" s="66"/>
      <c r="N42" s="80"/>
      <c r="O42" s="80"/>
      <c r="P42" s="80"/>
      <c r="Q42" s="78"/>
      <c r="R42" s="78"/>
      <c r="S42" s="78"/>
      <c r="T42" s="82"/>
      <c r="U42" s="13"/>
      <c r="V42" s="14"/>
      <c r="W42" s="14"/>
      <c r="X42" s="14"/>
      <c r="Y42" s="15"/>
      <c r="Z42" s="15"/>
      <c r="AA42" s="14"/>
      <c r="AB42" s="14"/>
    </row>
    <row r="43" spans="1:28" s="11" customFormat="1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75" t="s">
        <v>13</v>
      </c>
      <c r="K43" s="76"/>
      <c r="L43" s="65" t="s">
        <v>48</v>
      </c>
      <c r="M43" s="65"/>
      <c r="N43" s="83" t="s">
        <v>57</v>
      </c>
      <c r="O43" s="83"/>
      <c r="P43" s="83"/>
      <c r="Q43" s="76" t="s">
        <v>63</v>
      </c>
      <c r="R43" s="76"/>
      <c r="S43" s="76" t="s">
        <v>64</v>
      </c>
      <c r="T43" s="81"/>
      <c r="U43" s="13"/>
      <c r="V43" s="14"/>
      <c r="W43" s="14"/>
      <c r="X43" s="14"/>
      <c r="Y43" s="15"/>
      <c r="Z43" s="15"/>
      <c r="AA43" s="14"/>
      <c r="AB43" s="14"/>
    </row>
    <row r="44" spans="1:28" s="11" customFormat="1">
      <c r="A44" s="12"/>
      <c r="B44" s="12"/>
      <c r="C44" s="12"/>
      <c r="D44" s="12"/>
      <c r="E44" s="12"/>
      <c r="F44" s="12"/>
      <c r="G44" s="12"/>
      <c r="H44" s="12"/>
      <c r="I44" s="12"/>
      <c r="J44" s="86"/>
      <c r="K44" s="87"/>
      <c r="L44" s="63" t="s">
        <v>49</v>
      </c>
      <c r="M44" s="63"/>
      <c r="N44" s="84"/>
      <c r="O44" s="84"/>
      <c r="P44" s="84"/>
      <c r="Q44" s="87"/>
      <c r="R44" s="87"/>
      <c r="S44" s="87"/>
      <c r="T44" s="90"/>
      <c r="U44" s="13"/>
      <c r="V44" s="14"/>
      <c r="W44" s="14"/>
      <c r="X44" s="14"/>
      <c r="Y44" s="15"/>
      <c r="Z44" s="15"/>
      <c r="AA44" s="14"/>
      <c r="AB44" s="14"/>
    </row>
    <row r="45" spans="1:28" s="11" customFormat="1" ht="16.5" thickBot="1">
      <c r="A45" s="12"/>
      <c r="B45" s="12"/>
      <c r="C45" s="12"/>
      <c r="D45" s="12"/>
      <c r="E45" s="12"/>
      <c r="F45" s="12"/>
      <c r="G45" s="12"/>
      <c r="H45" s="12"/>
      <c r="I45" s="12"/>
      <c r="J45" s="77"/>
      <c r="K45" s="78"/>
      <c r="L45" s="66" t="s">
        <v>51</v>
      </c>
      <c r="M45" s="66"/>
      <c r="N45" s="85"/>
      <c r="O45" s="85"/>
      <c r="P45" s="85"/>
      <c r="Q45" s="78"/>
      <c r="R45" s="78"/>
      <c r="S45" s="78"/>
      <c r="T45" s="82"/>
      <c r="U45" s="13"/>
      <c r="V45" s="14"/>
      <c r="W45" s="14"/>
      <c r="X45" s="14"/>
      <c r="Y45" s="15"/>
      <c r="Z45" s="15"/>
      <c r="AA45" s="14"/>
      <c r="AB45" s="14"/>
    </row>
    <row r="46" spans="1:28" s="11" customFormat="1">
      <c r="A46" s="12"/>
      <c r="B46" s="12"/>
      <c r="C46" s="12"/>
      <c r="D46" s="12"/>
      <c r="E46" s="12"/>
      <c r="F46" s="12"/>
      <c r="G46" s="12"/>
      <c r="H46" s="12"/>
      <c r="I46" s="12"/>
      <c r="J46" s="75" t="s">
        <v>14</v>
      </c>
      <c r="K46" s="76"/>
      <c r="L46" s="76" t="s">
        <v>48</v>
      </c>
      <c r="M46" s="76"/>
      <c r="N46" s="79" t="s">
        <v>57</v>
      </c>
      <c r="O46" s="79"/>
      <c r="P46" s="79"/>
      <c r="Q46" s="76" t="s">
        <v>65</v>
      </c>
      <c r="R46" s="76"/>
      <c r="S46" s="76" t="s">
        <v>66</v>
      </c>
      <c r="T46" s="81"/>
      <c r="U46" s="13"/>
      <c r="V46" s="14"/>
      <c r="W46" s="14"/>
      <c r="X46" s="14"/>
      <c r="Y46" s="15"/>
      <c r="Z46" s="15"/>
      <c r="AA46" s="14"/>
      <c r="AB46" s="14"/>
    </row>
    <row r="47" spans="1:28" s="11" customFormat="1" ht="16.5" thickBot="1">
      <c r="A47" s="12"/>
      <c r="B47" s="12"/>
      <c r="C47" s="12"/>
      <c r="D47" s="12"/>
      <c r="E47" s="12"/>
      <c r="F47" s="12"/>
      <c r="G47" s="12"/>
      <c r="H47" s="12"/>
      <c r="I47" s="12"/>
      <c r="J47" s="77"/>
      <c r="K47" s="78"/>
      <c r="L47" s="78"/>
      <c r="M47" s="78"/>
      <c r="N47" s="80"/>
      <c r="O47" s="80"/>
      <c r="P47" s="80"/>
      <c r="Q47" s="78"/>
      <c r="R47" s="78"/>
      <c r="S47" s="78"/>
      <c r="T47" s="82"/>
      <c r="U47" s="13"/>
      <c r="V47" s="14"/>
      <c r="W47" s="14"/>
      <c r="X47" s="14"/>
      <c r="Y47" s="15"/>
      <c r="Z47" s="15"/>
      <c r="AA47" s="14"/>
      <c r="AB47" s="14"/>
    </row>
    <row r="48" spans="1:28" s="11" customFormat="1">
      <c r="A48" s="12"/>
      <c r="B48" s="12"/>
      <c r="C48" s="12"/>
      <c r="D48" s="12"/>
      <c r="E48" s="12"/>
      <c r="F48" s="12"/>
      <c r="G48" s="12"/>
      <c r="H48" s="12"/>
      <c r="I48" s="12"/>
      <c r="J48" s="75" t="s">
        <v>15</v>
      </c>
      <c r="K48" s="76"/>
      <c r="L48" s="76" t="s">
        <v>48</v>
      </c>
      <c r="M48" s="76"/>
      <c r="N48" s="79" t="s">
        <v>57</v>
      </c>
      <c r="O48" s="79"/>
      <c r="P48" s="79"/>
      <c r="Q48" s="76" t="s">
        <v>67</v>
      </c>
      <c r="R48" s="76"/>
      <c r="S48" s="76" t="s">
        <v>68</v>
      </c>
      <c r="T48" s="81"/>
      <c r="U48" s="13"/>
      <c r="V48" s="14"/>
      <c r="W48" s="14"/>
      <c r="X48" s="14"/>
      <c r="Y48" s="15"/>
      <c r="Z48" s="15"/>
      <c r="AA48" s="14"/>
      <c r="AB48" s="14"/>
    </row>
    <row r="49" spans="1:28" s="11" customFormat="1" ht="16.5" thickBot="1">
      <c r="A49" s="12"/>
      <c r="B49" s="12"/>
      <c r="C49" s="12"/>
      <c r="D49" s="12"/>
      <c r="E49" s="12"/>
      <c r="F49" s="12"/>
      <c r="G49" s="12"/>
      <c r="H49" s="12"/>
      <c r="I49" s="12"/>
      <c r="J49" s="77"/>
      <c r="K49" s="78"/>
      <c r="L49" s="78"/>
      <c r="M49" s="78"/>
      <c r="N49" s="80"/>
      <c r="O49" s="80"/>
      <c r="P49" s="80"/>
      <c r="Q49" s="78"/>
      <c r="R49" s="78"/>
      <c r="S49" s="78"/>
      <c r="T49" s="82"/>
      <c r="U49" s="13"/>
      <c r="V49" s="14"/>
      <c r="W49" s="14"/>
      <c r="X49" s="14"/>
      <c r="Y49" s="15"/>
      <c r="Z49" s="15"/>
      <c r="AA49" s="14"/>
      <c r="AB49" s="14"/>
    </row>
    <row r="50" spans="1:28" s="11" customFormat="1">
      <c r="A50" s="12"/>
      <c r="B50" s="12"/>
      <c r="C50" s="12"/>
      <c r="D50" s="12"/>
      <c r="E50" s="12"/>
      <c r="F50" s="12"/>
      <c r="G50" s="12"/>
      <c r="H50" s="12"/>
      <c r="I50" s="12"/>
      <c r="J50" s="75" t="s">
        <v>16</v>
      </c>
      <c r="K50" s="76"/>
      <c r="L50" s="76" t="s">
        <v>48</v>
      </c>
      <c r="M50" s="76"/>
      <c r="N50" s="79" t="s">
        <v>57</v>
      </c>
      <c r="O50" s="79"/>
      <c r="P50" s="79"/>
      <c r="Q50" s="76" t="s">
        <v>63</v>
      </c>
      <c r="R50" s="76"/>
      <c r="S50" s="76" t="s">
        <v>64</v>
      </c>
      <c r="T50" s="81"/>
      <c r="U50" s="13"/>
      <c r="V50" s="14"/>
      <c r="W50" s="14"/>
      <c r="X50" s="14"/>
      <c r="Y50" s="15"/>
      <c r="Z50" s="15"/>
      <c r="AA50" s="14"/>
      <c r="AB50" s="14"/>
    </row>
    <row r="51" spans="1:28" s="11" customFormat="1" ht="16.5" thickBot="1">
      <c r="A51" s="12"/>
      <c r="B51" s="12"/>
      <c r="C51" s="12"/>
      <c r="D51" s="12"/>
      <c r="E51" s="12"/>
      <c r="F51" s="12"/>
      <c r="G51" s="12"/>
      <c r="H51" s="12"/>
      <c r="I51" s="12"/>
      <c r="J51" s="77"/>
      <c r="K51" s="78"/>
      <c r="L51" s="78"/>
      <c r="M51" s="78"/>
      <c r="N51" s="80"/>
      <c r="O51" s="80"/>
      <c r="P51" s="80"/>
      <c r="Q51" s="78"/>
      <c r="R51" s="78"/>
      <c r="S51" s="78"/>
      <c r="T51" s="82"/>
      <c r="U51" s="13"/>
      <c r="V51" s="14"/>
      <c r="W51" s="14"/>
      <c r="X51" s="14"/>
      <c r="Y51" s="15"/>
      <c r="Z51" s="15"/>
      <c r="AA51" s="14"/>
      <c r="AB51" s="14"/>
    </row>
    <row r="52" spans="1:28" s="11" customFormat="1">
      <c r="A52" s="12"/>
      <c r="B52" s="12"/>
      <c r="C52" s="12"/>
      <c r="D52" s="12"/>
      <c r="E52" s="12"/>
      <c r="F52" s="12"/>
      <c r="G52" s="12"/>
      <c r="H52" s="12"/>
      <c r="I52" s="12"/>
      <c r="J52" s="75" t="s">
        <v>17</v>
      </c>
      <c r="K52" s="76"/>
      <c r="L52" s="76" t="s">
        <v>48</v>
      </c>
      <c r="M52" s="76"/>
      <c r="N52" s="79" t="s">
        <v>57</v>
      </c>
      <c r="O52" s="79"/>
      <c r="P52" s="79"/>
      <c r="Q52" s="76" t="s">
        <v>63</v>
      </c>
      <c r="R52" s="76"/>
      <c r="S52" s="76" t="s">
        <v>62</v>
      </c>
      <c r="T52" s="81"/>
      <c r="U52" s="13"/>
      <c r="V52" s="14"/>
      <c r="W52" s="14"/>
      <c r="X52" s="14"/>
      <c r="Y52" s="15"/>
      <c r="Z52" s="15"/>
      <c r="AA52" s="14"/>
      <c r="AB52" s="14"/>
    </row>
    <row r="53" spans="1:28" s="11" customFormat="1" ht="16.5" thickBot="1">
      <c r="A53" s="16"/>
      <c r="B53" s="16"/>
      <c r="C53" s="16"/>
      <c r="D53" s="16"/>
      <c r="E53" s="16"/>
      <c r="F53" s="16"/>
      <c r="G53" s="16"/>
      <c r="H53" s="16"/>
      <c r="I53" s="17"/>
      <c r="J53" s="77"/>
      <c r="K53" s="78"/>
      <c r="L53" s="78"/>
      <c r="M53" s="78"/>
      <c r="N53" s="80"/>
      <c r="O53" s="80"/>
      <c r="P53" s="80"/>
      <c r="Q53" s="78"/>
      <c r="R53" s="78"/>
      <c r="S53" s="78"/>
      <c r="T53" s="82"/>
      <c r="U53" s="13"/>
      <c r="V53" s="14"/>
      <c r="W53" s="14"/>
      <c r="X53" s="14"/>
      <c r="Y53" s="15"/>
      <c r="Z53" s="15"/>
      <c r="AA53" s="14"/>
      <c r="AB53" s="14"/>
    </row>
  </sheetData>
  <sheetProtection password="8F5E" sheet="1" objects="1"/>
  <mergeCells count="357">
    <mergeCell ref="A30:I30"/>
    <mergeCell ref="Y27:Z27"/>
    <mergeCell ref="Q30:R31"/>
    <mergeCell ref="Q32:R36"/>
    <mergeCell ref="Q37:R38"/>
    <mergeCell ref="Q39:R40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Q19:R19"/>
    <mergeCell ref="J37:K38"/>
    <mergeCell ref="N37:P38"/>
    <mergeCell ref="J32:K36"/>
    <mergeCell ref="N32:P36"/>
    <mergeCell ref="J30:K31"/>
    <mergeCell ref="Q24:R24"/>
    <mergeCell ref="Q25:R25"/>
    <mergeCell ref="Q26:R26"/>
    <mergeCell ref="Q27:R27"/>
    <mergeCell ref="S43:T45"/>
    <mergeCell ref="S37:T38"/>
    <mergeCell ref="S32:T36"/>
    <mergeCell ref="U1:Z5"/>
    <mergeCell ref="N3:O3"/>
    <mergeCell ref="P3:T3"/>
    <mergeCell ref="U20:V20"/>
    <mergeCell ref="U21:V21"/>
    <mergeCell ref="U22:V22"/>
    <mergeCell ref="U23:V23"/>
    <mergeCell ref="U24:V24"/>
    <mergeCell ref="U25:V25"/>
    <mergeCell ref="U26:V26"/>
    <mergeCell ref="S27:T27"/>
    <mergeCell ref="U27:V27"/>
    <mergeCell ref="N30:P31"/>
    <mergeCell ref="S30:T31"/>
    <mergeCell ref="N2:T2"/>
    <mergeCell ref="N4:T4"/>
    <mergeCell ref="Y23:Z23"/>
    <mergeCell ref="Y24:Z24"/>
    <mergeCell ref="Y25:Z25"/>
    <mergeCell ref="Y26:Z26"/>
    <mergeCell ref="J52:K53"/>
    <mergeCell ref="L52:M53"/>
    <mergeCell ref="N52:P53"/>
    <mergeCell ref="S52:T53"/>
    <mergeCell ref="J48:K49"/>
    <mergeCell ref="L48:M49"/>
    <mergeCell ref="N48:P49"/>
    <mergeCell ref="S48:T49"/>
    <mergeCell ref="J50:K51"/>
    <mergeCell ref="L50:M51"/>
    <mergeCell ref="N50:P51"/>
    <mergeCell ref="S50:T51"/>
    <mergeCell ref="Q50:R51"/>
    <mergeCell ref="Q52:R53"/>
    <mergeCell ref="Q48:R49"/>
    <mergeCell ref="J46:K47"/>
    <mergeCell ref="L46:M47"/>
    <mergeCell ref="N46:P47"/>
    <mergeCell ref="S46:T47"/>
    <mergeCell ref="S39:T40"/>
    <mergeCell ref="J41:K42"/>
    <mergeCell ref="N41:P42"/>
    <mergeCell ref="S41:T42"/>
    <mergeCell ref="J39:K40"/>
    <mergeCell ref="N39:P40"/>
    <mergeCell ref="N43:P45"/>
    <mergeCell ref="L40:M40"/>
    <mergeCell ref="L41:M41"/>
    <mergeCell ref="L42:M42"/>
    <mergeCell ref="L43:M43"/>
    <mergeCell ref="L44:M44"/>
    <mergeCell ref="L45:M45"/>
    <mergeCell ref="J43:K45"/>
    <mergeCell ref="L39:M39"/>
    <mergeCell ref="Q41:R42"/>
    <mergeCell ref="Q43:R45"/>
    <mergeCell ref="Q46:R47"/>
    <mergeCell ref="L35:M35"/>
    <mergeCell ref="L36:M36"/>
    <mergeCell ref="L37:M37"/>
    <mergeCell ref="L38:M38"/>
    <mergeCell ref="L30:M31"/>
    <mergeCell ref="G1:J5"/>
    <mergeCell ref="L32:M32"/>
    <mergeCell ref="L33:M33"/>
    <mergeCell ref="L34:M34"/>
    <mergeCell ref="K5:T5"/>
    <mergeCell ref="S15:T15"/>
    <mergeCell ref="S16:T16"/>
    <mergeCell ref="O26:P26"/>
    <mergeCell ref="S8:T8"/>
    <mergeCell ref="S9:T9"/>
    <mergeCell ref="S10:T10"/>
    <mergeCell ref="S11:T11"/>
    <mergeCell ref="S12:T12"/>
    <mergeCell ref="S13:T13"/>
    <mergeCell ref="O17:P17"/>
    <mergeCell ref="A27:N27"/>
    <mergeCell ref="O27:P27"/>
    <mergeCell ref="M18:N18"/>
    <mergeCell ref="M19:N19"/>
    <mergeCell ref="Y19:Z19"/>
    <mergeCell ref="Y20:Z20"/>
    <mergeCell ref="Y21:Z21"/>
    <mergeCell ref="Y22:Z22"/>
    <mergeCell ref="S26:T26"/>
    <mergeCell ref="Q18:R18"/>
    <mergeCell ref="S17:T17"/>
    <mergeCell ref="S18:T18"/>
    <mergeCell ref="S19:T19"/>
    <mergeCell ref="U18:V18"/>
    <mergeCell ref="U19:V19"/>
    <mergeCell ref="S25:T25"/>
    <mergeCell ref="O25:P25"/>
    <mergeCell ref="Y8:Z8"/>
    <mergeCell ref="S20:T20"/>
    <mergeCell ref="A3:F5"/>
    <mergeCell ref="K1:M1"/>
    <mergeCell ref="K2:M2"/>
    <mergeCell ref="K3:M3"/>
    <mergeCell ref="K4:M4"/>
    <mergeCell ref="N1:T1"/>
    <mergeCell ref="A1:C1"/>
    <mergeCell ref="A2:C2"/>
    <mergeCell ref="D2:F2"/>
    <mergeCell ref="D1:F1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Y17:Z17"/>
    <mergeCell ref="Y18:Z18"/>
    <mergeCell ref="Q15:R15"/>
    <mergeCell ref="Q16:R16"/>
    <mergeCell ref="Q17:R17"/>
    <mergeCell ref="Y9:Z9"/>
    <mergeCell ref="Y10:Z10"/>
    <mergeCell ref="Y11:Z11"/>
    <mergeCell ref="Y12:Z12"/>
    <mergeCell ref="Y13:Z13"/>
    <mergeCell ref="Y14:Z14"/>
    <mergeCell ref="Y15:Z15"/>
    <mergeCell ref="Y16:Z16"/>
    <mergeCell ref="U17:V17"/>
    <mergeCell ref="W17:X17"/>
    <mergeCell ref="S14:T14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8:P18"/>
    <mergeCell ref="O19:P19"/>
    <mergeCell ref="O20:P20"/>
    <mergeCell ref="O21:P21"/>
    <mergeCell ref="O22:P22"/>
    <mergeCell ref="S21:T21"/>
    <mergeCell ref="S22:T22"/>
    <mergeCell ref="S23:T23"/>
    <mergeCell ref="S24:T24"/>
    <mergeCell ref="Q20:R20"/>
    <mergeCell ref="Q21:R21"/>
    <mergeCell ref="Q22:R22"/>
    <mergeCell ref="Q23:R23"/>
    <mergeCell ref="O23:P23"/>
    <mergeCell ref="O24:P24"/>
    <mergeCell ref="K26:L26"/>
    <mergeCell ref="M8:N8"/>
    <mergeCell ref="M9:N9"/>
    <mergeCell ref="M10:N10"/>
    <mergeCell ref="M11:N11"/>
    <mergeCell ref="M12:N12"/>
    <mergeCell ref="M13:N13"/>
    <mergeCell ref="K17:L17"/>
    <mergeCell ref="K18:L18"/>
    <mergeCell ref="K19:L19"/>
    <mergeCell ref="K20:L20"/>
    <mergeCell ref="K21:L21"/>
    <mergeCell ref="K22:L22"/>
    <mergeCell ref="M26:N26"/>
    <mergeCell ref="M20:N20"/>
    <mergeCell ref="M21:N21"/>
    <mergeCell ref="M22:N22"/>
    <mergeCell ref="M23:N23"/>
    <mergeCell ref="M24:N24"/>
    <mergeCell ref="M25:N25"/>
    <mergeCell ref="M14:N14"/>
    <mergeCell ref="M15:N15"/>
    <mergeCell ref="M16:N16"/>
    <mergeCell ref="M17:N17"/>
    <mergeCell ref="G25:H25"/>
    <mergeCell ref="K14:L14"/>
    <mergeCell ref="K15:L15"/>
    <mergeCell ref="K16:L16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K23:L23"/>
    <mergeCell ref="K24:L24"/>
    <mergeCell ref="K25:L25"/>
    <mergeCell ref="E15:F15"/>
    <mergeCell ref="E16:F16"/>
    <mergeCell ref="E17:F17"/>
    <mergeCell ref="E18:F18"/>
    <mergeCell ref="E19:F19"/>
    <mergeCell ref="G26:H26"/>
    <mergeCell ref="I8:J8"/>
    <mergeCell ref="I9:J9"/>
    <mergeCell ref="I10:J10"/>
    <mergeCell ref="I11:J11"/>
    <mergeCell ref="I12:J12"/>
    <mergeCell ref="I13:J13"/>
    <mergeCell ref="G17:H17"/>
    <mergeCell ref="G18:H18"/>
    <mergeCell ref="G19:H19"/>
    <mergeCell ref="G20:H20"/>
    <mergeCell ref="G21:H21"/>
    <mergeCell ref="G22:H22"/>
    <mergeCell ref="I26:J26"/>
    <mergeCell ref="G14:H14"/>
    <mergeCell ref="G15:H15"/>
    <mergeCell ref="G16:H16"/>
    <mergeCell ref="G23:H23"/>
    <mergeCell ref="G24:H24"/>
    <mergeCell ref="C23:D23"/>
    <mergeCell ref="C24:D24"/>
    <mergeCell ref="C25:D25"/>
    <mergeCell ref="C26:D26"/>
    <mergeCell ref="E8:F8"/>
    <mergeCell ref="E9:F9"/>
    <mergeCell ref="E10:F10"/>
    <mergeCell ref="E11:F11"/>
    <mergeCell ref="E12:F12"/>
    <mergeCell ref="E13:F13"/>
    <mergeCell ref="C17:D17"/>
    <mergeCell ref="C18:D18"/>
    <mergeCell ref="C19:D19"/>
    <mergeCell ref="C20:D20"/>
    <mergeCell ref="C21:D21"/>
    <mergeCell ref="C22:D22"/>
    <mergeCell ref="E26:F26"/>
    <mergeCell ref="E20:F20"/>
    <mergeCell ref="E21:F21"/>
    <mergeCell ref="E22:F22"/>
    <mergeCell ref="E23:F23"/>
    <mergeCell ref="E24:F24"/>
    <mergeCell ref="E25:F25"/>
    <mergeCell ref="E14:F14"/>
    <mergeCell ref="A26:B2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M7:N7"/>
    <mergeCell ref="K7:L7"/>
    <mergeCell ref="I7:J7"/>
    <mergeCell ref="G7:H7"/>
    <mergeCell ref="E7:F7"/>
    <mergeCell ref="A7:B7"/>
    <mergeCell ref="C7:D7"/>
    <mergeCell ref="G8:H8"/>
    <mergeCell ref="G9:H9"/>
    <mergeCell ref="G10:H10"/>
    <mergeCell ref="G11:H11"/>
    <mergeCell ref="G12:H12"/>
    <mergeCell ref="G13:H13"/>
    <mergeCell ref="K8:L8"/>
    <mergeCell ref="K9:L9"/>
    <mergeCell ref="K10:L10"/>
    <mergeCell ref="K11:L11"/>
    <mergeCell ref="K12:L12"/>
    <mergeCell ref="K13:L13"/>
    <mergeCell ref="O6:P6"/>
    <mergeCell ref="S6:T6"/>
    <mergeCell ref="Y6:Z6"/>
    <mergeCell ref="Y7:Z7"/>
    <mergeCell ref="S7:T7"/>
    <mergeCell ref="O7:P7"/>
    <mergeCell ref="A6:B6"/>
    <mergeCell ref="E6:F6"/>
    <mergeCell ref="G6:H6"/>
    <mergeCell ref="I6:J6"/>
    <mergeCell ref="K6:L6"/>
    <mergeCell ref="M6:N6"/>
    <mergeCell ref="C6:D6"/>
    <mergeCell ref="U6:V6"/>
    <mergeCell ref="U7:V7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27:X27"/>
    <mergeCell ref="W18:X18"/>
    <mergeCell ref="W19:X19"/>
    <mergeCell ref="W20:X20"/>
    <mergeCell ref="W21:X21"/>
    <mergeCell ref="W22:X22"/>
    <mergeCell ref="W23:X23"/>
    <mergeCell ref="W24:X24"/>
    <mergeCell ref="W25:X25"/>
    <mergeCell ref="W26:X26"/>
  </mergeCells>
  <dataValidations count="4">
    <dataValidation type="list" errorStyle="warning" allowBlank="1" showInputMessage="1" showErrorMessage="1" error="Vyberte zo zoznamu!" prompt="Vyberte zo zoznamu!" sqref="C7:D26">
      <formula1>IF(OR(A7=$AD$12,A7=$AD$13,A7=$AD$14,A7=$AD$15),$AE$7,IF(A7=$AD$7,$AE$7:$AE$11,IF(A7=$AD$8,$AF$7:$AF$8,IF(A7=$AD$9,$AG$7:$AG$8,IF(A7=$AD$10,$AH$7:$AH$8,IF(A7=$AD$11,$AI$7:$AI$9,))))))</formula1>
    </dataValidation>
    <dataValidation type="list" errorStyle="warning" allowBlank="1" showInputMessage="1" showErrorMessage="1" error="Vyberte zo zoznamu!" prompt="Vyberte zo zoznamu!" sqref="A7:B26">
      <formula1>$AD$7:$AD$15</formula1>
    </dataValidation>
    <dataValidation type="list" errorStyle="warning" allowBlank="1" showInputMessage="1" showErrorMessage="1" error="Vyberte zo zoznamu!" prompt="Vyberte zo zoznamu!" sqref="E7:F26">
      <formula1>$AJ$7:$AJ$16</formula1>
    </dataValidation>
    <dataValidation type="list" errorStyle="warning" allowBlank="1" showInputMessage="1" showErrorMessage="1" error="Vyberte zo zoznamu!" prompt="Vyberte zo zoznamu!" sqref="G7:H26">
      <formula1>$AK$7:$AK$13</formula1>
    </dataValidation>
  </dataValidations>
  <pageMargins left="0.7" right="0.7" top="0.75" bottom="0.75" header="0.3" footer="0.3"/>
  <pageSetup paperSize="9" scale="55" orientation="landscape" r:id="rId1"/>
  <rowBreaks count="1" manualBreakCount="1">
    <brk id="27" max="16383" man="1"/>
  </rowBreaks>
  <colBreaks count="1" manualBreakCount="1">
    <brk id="2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Gergely Ollari</dc:creator>
  <cp:lastModifiedBy>KASSA</cp:lastModifiedBy>
  <cp:lastPrinted>2021-01-14T18:31:21Z</cp:lastPrinted>
  <dcterms:created xsi:type="dcterms:W3CDTF">2021-01-14T14:48:53Z</dcterms:created>
  <dcterms:modified xsi:type="dcterms:W3CDTF">2021-02-04T10:31:11Z</dcterms:modified>
</cp:coreProperties>
</file>